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3970" windowHeight="9600"/>
  </bookViews>
  <sheets>
    <sheet name="ขาออก ตค..68" sheetId="1" r:id="rId1"/>
    <sheet name="ออก1 ตค68- 31 ตค 68" sheetId="2" r:id="rId2"/>
    <sheet name="ขาเข้า ตค 68" sheetId="3" r:id="rId3"/>
    <sheet name="1-31 ตค.68" sheetId="4" r:id="rId4"/>
    <sheet name="ผด. 68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J48" i="5"/>
  <c r="I48" i="5"/>
  <c r="E48" i="5"/>
  <c r="D48" i="5"/>
  <c r="J46" i="5"/>
  <c r="I46" i="5"/>
  <c r="E46" i="5"/>
  <c r="D46" i="5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E16" i="3"/>
  <c r="D16" i="3"/>
  <c r="F15" i="3"/>
  <c r="F16" i="3" s="1"/>
  <c r="E15" i="3"/>
  <c r="D15" i="3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A1" i="2"/>
  <c r="A3" i="2"/>
  <c r="B4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E16" i="1" l="1"/>
  <c r="E17" i="1" s="1"/>
  <c r="D16" i="2"/>
  <c r="D17" i="2" s="1"/>
  <c r="E16" i="2"/>
  <c r="E17" i="2" s="1"/>
  <c r="D16" i="1"/>
  <c r="D17" i="1" s="1"/>
</calcChain>
</file>

<file path=xl/sharedStrings.xml><?xml version="1.0" encoding="utf-8"?>
<sst xmlns="http://schemas.openxmlformats.org/spreadsheetml/2006/main" count="218" uniqueCount="89">
  <si>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</si>
  <si>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</si>
  <si>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</si>
  <si>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</si>
  <si>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</si>
  <si>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</si>
  <si>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</si>
  <si>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</si>
  <si>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</si>
  <si>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</si>
  <si>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</si>
  <si>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</si>
  <si>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</si>
  <si>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</si>
  <si>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ครีมเทียม</t>
  </si>
  <si>
    <t>นมกล่องและเครื่องดื่มอื่นๆ</t>
  </si>
  <si>
    <t>รถยนต์(รถกระบะ)</t>
  </si>
  <si>
    <t>ซอสปรุงรส (ซอส,น้ำปลา)</t>
  </si>
  <si>
    <t>แอมโมเนียมไนเทรด</t>
  </si>
  <si>
    <t>ครีม โลชั่น</t>
  </si>
  <si>
    <t>รถแทรกเตอร์</t>
  </si>
  <si>
    <t>มูลค่าสินค้านำเข้าสูงสุด  10  อันดับ</t>
  </si>
  <si>
    <t>ประจำปีงบประมาณ 2569 (ตุลาคม 2568)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</si>
  <si>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</si>
  <si>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</si>
  <si>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</si>
  <si>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</si>
  <si>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</si>
  <si>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</si>
  <si>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เมล็ดกาแฟดิบอะราบิก้า</t>
  </si>
  <si>
    <t>ฐานรองมอเตอร์ทำด้วยอะลูมิเนียม</t>
  </si>
  <si>
    <t>มันสำปะหลัง (มันเส้น)</t>
  </si>
  <si>
    <t>มันเทศ</t>
  </si>
  <si>
    <t>ชุดสายไฟ</t>
  </si>
  <si>
    <t>รถบรรทุกวัตถุอันตราย (แอมโมเนียเหลว)*</t>
  </si>
  <si>
    <t>กะหล่ำปลี</t>
  </si>
  <si>
    <t>กาแฟอาราบิกาปรุงสำเร็จชนิดผง</t>
  </si>
  <si>
    <t>รถขุดดิน*</t>
  </si>
  <si>
    <t>รวม 10 อันดับ</t>
  </si>
  <si>
    <t>รวมทั้งสิ้น</t>
  </si>
  <si>
    <t>ข้อมูลตามวันที่ตรวจปล่อย ณ วันที่ 4 พฤศจิกายน 2568</t>
  </si>
  <si>
    <t>* หมายถึง ใบขนสินค้าขาเข้าใช้สิทธิประโยชน์สุทธินำกลับ</t>
  </si>
  <si>
    <t xml:space="preserve">มูลค่าสินค้าผ่านแดนสูงสุด  10  อันดับ </t>
  </si>
  <si>
    <t>ปีงบประมาณ พ.ศ. 2569  เดือนตุลาคม 2568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</si>
  <si>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</si>
  <si>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</si>
  <si>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</si>
  <si>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</si>
  <si>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</si>
  <si>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</si>
  <si>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</si>
  <si>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</si>
  <si>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รถแทรกเตอร์และอุปกรณ์</t>
  </si>
  <si>
    <t>8701</t>
  </si>
  <si>
    <t>ชุดฟันดาบญี่ปุ่น</t>
  </si>
  <si>
    <t>6211</t>
  </si>
  <si>
    <t>รถยนต์ใหม่</t>
  </si>
  <si>
    <t>8702, 8703</t>
  </si>
  <si>
    <t>สมุนไพร</t>
  </si>
  <si>
    <t>9061</t>
  </si>
  <si>
    <t>ส่วนประกอบต่างๆ ของเครื่องจักร</t>
  </si>
  <si>
    <t>8422</t>
  </si>
  <si>
    <t>กาแฟสำเร็จรูป ซิกเนเจอร์ 100 %</t>
  </si>
  <si>
    <t>2101</t>
  </si>
  <si>
    <t>เครื่องยนต์ดีเซล</t>
  </si>
  <si>
    <t>8408</t>
  </si>
  <si>
    <t>แป้งมันสำปะหลัง</t>
  </si>
  <si>
    <t>1108</t>
  </si>
  <si>
    <t>กังหันและส่วนประกอบต่างๆ</t>
  </si>
  <si>
    <t>8410</t>
  </si>
  <si>
    <t>ยาเส้น</t>
  </si>
  <si>
    <t>2401</t>
  </si>
  <si>
    <t>ส่วนประกอบต่างๆของเครื่องจักร</t>
  </si>
  <si>
    <t>8503</t>
  </si>
  <si>
    <t>สายเคเบิลต่างๆ</t>
  </si>
  <si>
    <t>8544</t>
  </si>
  <si>
    <t>อุปกรณ์สำหรับงานระบบบำบัดน้ำและส่วนประกอบอื่นๆ</t>
  </si>
  <si>
    <t>8413</t>
  </si>
  <si>
    <t>ถังเก็บน้ำและส่วนประกอบอื่นๆ</t>
  </si>
  <si>
    <t>7309</t>
  </si>
  <si>
    <t>7304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</si>
  <si>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</si>
  <si>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</si>
  <si>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</si>
  <si>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</si>
  <si>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</si>
  <si>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15 ฉบับ  จำนวนรถบรรทุก 29 คัน</t>
  </si>
  <si>
    <t xml:space="preserve">                   จำนวนใบขนผ่านแดนออก 115 ฉบับ  จำนวนรถบรรทุก 171 คัน</t>
  </si>
  <si>
    <t>ปีงบประมาณ พ.ศ. 2569   เดือนตุลาคม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</si>
</sst>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00000000"/>
    <numFmt numFmtId="188" formatCode="_(* #,##0.000_);_(* \(#,##0.000\);_(* &quot;-&quot;??_);_(@_)"/>
    <numFmt numFmtId="189" formatCode="_(* #,##0.00_);_(* \(#,##0.00\);_(* &quot;-&quot;??_);_(@_)"/>
    <numFmt numFmtId="190" formatCode="_-* #,##0.00_-;\-* #,##0.00_-;_-* &quot;-&quot;???_-;_-@_-"/>
  </numFmts>
  <fonts count="18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6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7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88" fontId="7" fillId="0" borderId="0" xfId="1" applyNumberFormat="1" applyFont="1" applyAlignment="1">
      <alignment horizontal="center" vertical="center"/>
    </xf>
    <xf numFmtId="187" fontId="3" fillId="0" borderId="1" xfId="0" quotePrefix="1" applyNumberFormat="1" applyFont="1" applyBorder="1" applyAlignment="1">
      <alignment horizontal="center" vertical="center" wrapText="1"/>
    </xf>
    <xf numFmtId="187" fontId="3" fillId="4" borderId="1" xfId="0" applyNumberFormat="1" applyFont="1" applyFill="1" applyBorder="1" applyAlignment="1">
      <alignment vertical="center"/>
    </xf>
    <xf numFmtId="187" fontId="3" fillId="0" borderId="1" xfId="0" applyNumberFormat="1" applyFont="1" applyBorder="1" applyAlignment="1">
      <alignment horizontal="left" vertical="center" wrapText="1"/>
    </xf>
    <xf numFmtId="187" fontId="3" fillId="4" borderId="1" xfId="0" quotePrefix="1" applyNumberFormat="1" applyFont="1" applyFill="1" applyBorder="1" applyAlignment="1">
      <alignment horizontal="center" vertical="center" wrapText="1"/>
    </xf>
    <xf numFmtId="187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2" applyFont="1" applyBorder="1" applyAlignment="1">
      <alignment vertical="center"/>
    </xf>
    <xf numFmtId="189" fontId="4" fillId="2" borderId="8" xfId="1" applyNumberFormat="1" applyFont="1" applyFill="1" applyBorder="1" applyAlignment="1">
      <alignment vertical="center"/>
    </xf>
    <xf numFmtId="190" fontId="4" fillId="2" borderId="1" xfId="1" applyNumberFormat="1" applyFont="1" applyFill="1" applyBorder="1" applyAlignment="1">
      <alignment vertical="center"/>
    </xf>
    <xf numFmtId="189" fontId="3" fillId="0" borderId="11" xfId="1" applyNumberFormat="1" applyFont="1" applyBorder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43" fontId="4" fillId="5" borderId="14" xfId="4" applyFont="1" applyFill="1" applyBorder="1" applyAlignment="1">
      <alignment horizontal="center" vertical="center"/>
    </xf>
    <xf numFmtId="190" fontId="4" fillId="5" borderId="15" xfId="1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0" fillId="0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9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right" vertical="top"/>
    </xf>
    <xf numFmtId="0" fontId="9" fillId="0" borderId="6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43" fontId="9" fillId="0" borderId="1" xfId="4" applyFont="1" applyBorder="1" applyAlignment="1">
      <alignment vertical="top"/>
    </xf>
    <xf numFmtId="0" fontId="10" fillId="0" borderId="1" xfId="0" applyFont="1" applyBorder="1" applyAlignment="1">
      <alignment vertical="top" wrapText="1"/>
    </xf>
    <xf numFmtId="49" fontId="3" fillId="0" borderId="1" xfId="0" quotePrefix="1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right" vertical="top"/>
    </xf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11" fillId="0" borderId="1" xfId="0" applyFont="1" applyBorder="1" applyAlignment="1">
      <alignment vertical="top" wrapText="1"/>
    </xf>
    <xf numFmtId="0" fontId="9" fillId="0" borderId="1" xfId="0" applyFont="1" applyBorder="1" applyAlignment="1" applyProtection="1">
      <alignment vertical="top" wrapText="1"/>
      <protection locked="0"/>
    </xf>
    <xf numFmtId="43" fontId="9" fillId="7" borderId="1" xfId="4" applyFont="1" applyFill="1" applyBorder="1" applyAlignment="1">
      <alignment vertical="top" wrapText="1"/>
    </xf>
    <xf numFmtId="43" fontId="4" fillId="6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6" borderId="1" xfId="4" applyFont="1" applyFill="1" applyBorder="1" applyAlignment="1">
      <alignment horizontal="right" vertical="top"/>
    </xf>
    <xf numFmtId="0" fontId="13" fillId="0" borderId="0" xfId="0" applyFont="1" applyFill="1"/>
    <xf numFmtId="0" fontId="13" fillId="0" borderId="0" xfId="0" applyFont="1"/>
    <xf numFmtId="43" fontId="0" fillId="0" borderId="0" xfId="4" applyFont="1"/>
    <xf numFmtId="43" fontId="14" fillId="6" borderId="1" xfId="4" applyFont="1" applyFill="1" applyBorder="1" applyAlignment="1">
      <alignment vertical="top"/>
    </xf>
    <xf numFmtId="0" fontId="15" fillId="0" borderId="0" xfId="0" applyFont="1" applyFill="1"/>
    <xf numFmtId="0" fontId="15" fillId="0" borderId="0" xfId="0" applyFont="1"/>
    <xf numFmtId="43" fontId="14" fillId="0" borderId="1" xfId="4" applyFont="1" applyBorder="1" applyAlignment="1">
      <alignment horizontal="right" vertical="top"/>
    </xf>
    <xf numFmtId="43" fontId="14" fillId="0" borderId="1" xfId="4" applyFont="1" applyBorder="1" applyAlignment="1" applyProtection="1">
      <alignment vertical="top"/>
    </xf>
    <xf numFmtId="43" fontId="14" fillId="0" borderId="1" xfId="4" applyFont="1" applyBorder="1" applyAlignment="1">
      <alignment vertical="top"/>
    </xf>
    <xf numFmtId="0" fontId="15" fillId="0" borderId="0" xfId="0" applyFont="1" applyFill="1" applyAlignment="1">
      <alignment vertical="top"/>
    </xf>
    <xf numFmtId="0" fontId="15" fillId="8" borderId="0" xfId="0" applyFont="1" applyFill="1" applyAlignment="1">
      <alignment vertical="top"/>
    </xf>
    <xf numFmtId="43" fontId="14" fillId="6" borderId="1" xfId="4" applyFont="1" applyFill="1" applyBorder="1" applyAlignment="1">
      <alignment horizontal="right" vertical="top"/>
    </xf>
    <xf numFmtId="0" fontId="15" fillId="0" borderId="0" xfId="0" applyFont="1" applyFill="1" applyAlignment="1">
      <alignment horizontal="left"/>
    </xf>
    <xf numFmtId="43" fontId="15" fillId="0" borderId="0" xfId="4" applyFont="1" applyFill="1"/>
    <xf numFmtId="43" fontId="15" fillId="0" borderId="0" xfId="0" applyNumberFormat="1" applyFont="1" applyFill="1"/>
    <xf numFmtId="43" fontId="16" fillId="0" borderId="0" xfId="4" applyFont="1" applyFill="1"/>
    <xf numFmtId="0" fontId="15" fillId="0" borderId="0" xfId="0" applyFont="1" applyAlignment="1">
      <alignment horizontal="left"/>
    </xf>
    <xf numFmtId="43" fontId="15" fillId="0" borderId="0" xfId="4" applyFont="1"/>
    <xf numFmtId="189" fontId="15" fillId="0" borderId="0" xfId="0" applyNumberFormat="1" applyFont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2" fillId="0" borderId="2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8" borderId="0" xfId="0" applyFill="1" applyAlignment="1">
      <alignment vertical="top"/>
    </xf>
    <xf numFmtId="0" fontId="9" fillId="0" borderId="1" xfId="0" applyFont="1" applyFill="1" applyBorder="1" applyAlignment="1">
      <alignment vertical="top"/>
    </xf>
    <xf numFmtId="43" fontId="0" fillId="0" borderId="0" xfId="4" applyFont="1" applyFill="1" applyAlignment="1">
      <alignment vertical="top"/>
    </xf>
    <xf numFmtId="43" fontId="12" fillId="6" borderId="1" xfId="4" applyFont="1" applyFill="1" applyBorder="1" applyAlignment="1">
      <alignment vertical="top"/>
    </xf>
    <xf numFmtId="43" fontId="12" fillId="0" borderId="1" xfId="4" applyFont="1" applyBorder="1" applyAlignment="1" applyProtection="1">
      <alignment vertical="top"/>
    </xf>
    <xf numFmtId="43" fontId="12" fillId="0" borderId="1" xfId="4" applyFont="1" applyBorder="1" applyAlignment="1">
      <alignment vertical="top"/>
    </xf>
    <xf numFmtId="0" fontId="17" fillId="0" borderId="0" xfId="0" applyFont="1"/>
    <xf numFmtId="0" fontId="17" fillId="0" borderId="0" xfId="0" applyFont="1" applyAlignment="1">
      <alignment horizontal="left"/>
    </xf>
    <xf numFmtId="43" fontId="17" fillId="0" borderId="0" xfId="4" applyFont="1"/>
    <xf numFmtId="0" fontId="17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0" fontId="1" fillId="0" borderId="0" xfId="0" applyFont="1" applyAlignment="1">
      <alignment horizontal="center"/>
    </xf>
    <xf numFmtId="0" fontId="4" fillId="5" borderId="12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12" fillId="0" borderId="17" xfId="0" applyFont="1" applyFill="1" applyBorder="1" applyAlignment="1">
      <alignment horizontal="center"/>
    </xf>
    <xf numFmtId="0" fontId="12" fillId="6" borderId="6" xfId="0" applyFont="1" applyFill="1" applyBorder="1" applyAlignment="1">
      <alignment horizontal="center" vertical="top"/>
    </xf>
    <xf numFmtId="0" fontId="12" fillId="6" borderId="7" xfId="0" applyFont="1" applyFill="1" applyBorder="1" applyAlignment="1">
      <alignment horizontal="center" vertical="top"/>
    </xf>
    <xf numFmtId="0" fontId="12" fillId="6" borderId="8" xfId="0" applyFont="1" applyFill="1" applyBorder="1" applyAlignment="1">
      <alignment horizontal="center" vertical="top"/>
    </xf>
    <xf numFmtId="0" fontId="14" fillId="6" borderId="6" xfId="0" applyFont="1" applyFill="1" applyBorder="1" applyAlignment="1">
      <alignment horizontal="center" vertical="top"/>
    </xf>
    <xf numFmtId="0" fontId="14" fillId="6" borderId="7" xfId="0" applyFont="1" applyFill="1" applyBorder="1" applyAlignment="1">
      <alignment horizontal="center" vertical="top"/>
    </xf>
    <xf numFmtId="0" fontId="14" fillId="6" borderId="8" xfId="0" applyFont="1" applyFill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4" fillId="0" borderId="16" xfId="0" applyFont="1" applyBorder="1" applyAlignment="1">
      <alignment horizontal="center" vertical="top"/>
    </xf>
    <xf numFmtId="0" fontId="14" fillId="0" borderId="17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6" xfId="0" applyFont="1" applyBorder="1" applyAlignment="1">
      <alignment horizontal="center" vertical="top"/>
    </xf>
    <xf numFmtId="0" fontId="12" fillId="0" borderId="17" xfId="0" applyFont="1" applyBorder="1" applyAlignment="1">
      <alignment horizontal="center" vertical="top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605;&#3588;%20.68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31</v>
          </cell>
          <cell r="C4" t="str">
            <v>ตุลาคม</v>
          </cell>
          <cell r="D4">
            <v>2568</v>
          </cell>
        </row>
      </sheetData>
      <sheetData sheetId="1">
        <row r="2">
          <cell r="C2">
            <v>325000</v>
          </cell>
          <cell r="E2">
            <v>3000</v>
          </cell>
        </row>
        <row r="3">
          <cell r="C3">
            <v>416320</v>
          </cell>
          <cell r="E3">
            <v>20816</v>
          </cell>
        </row>
        <row r="4">
          <cell r="C4">
            <v>101750</v>
          </cell>
          <cell r="E4">
            <v>2150</v>
          </cell>
        </row>
        <row r="5">
          <cell r="C5">
            <v>50000</v>
          </cell>
          <cell r="E5">
            <v>1400</v>
          </cell>
        </row>
        <row r="6">
          <cell r="C6">
            <v>361600</v>
          </cell>
          <cell r="E6">
            <v>11400</v>
          </cell>
        </row>
        <row r="7">
          <cell r="C7">
            <v>405000</v>
          </cell>
          <cell r="E7">
            <v>9000</v>
          </cell>
        </row>
        <row r="8">
          <cell r="C8">
            <v>190800</v>
          </cell>
          <cell r="E8">
            <v>3600</v>
          </cell>
        </row>
        <row r="9">
          <cell r="C9">
            <v>868800</v>
          </cell>
          <cell r="E9">
            <v>41200</v>
          </cell>
        </row>
        <row r="10">
          <cell r="C10">
            <v>721500</v>
          </cell>
          <cell r="E10">
            <v>979</v>
          </cell>
        </row>
        <row r="11">
          <cell r="C11">
            <v>271000</v>
          </cell>
          <cell r="E11">
            <v>1092</v>
          </cell>
        </row>
        <row r="12">
          <cell r="C12">
            <v>120000</v>
          </cell>
          <cell r="E12">
            <v>2000</v>
          </cell>
        </row>
        <row r="13">
          <cell r="C13">
            <v>23100</v>
          </cell>
          <cell r="E13">
            <v>61</v>
          </cell>
        </row>
        <row r="14">
          <cell r="C14">
            <v>3300000</v>
          </cell>
          <cell r="E14">
            <v>33000</v>
          </cell>
        </row>
        <row r="15">
          <cell r="C15">
            <v>945000</v>
          </cell>
          <cell r="E15">
            <v>63000</v>
          </cell>
        </row>
        <row r="16">
          <cell r="C16">
            <v>1905000</v>
          </cell>
          <cell r="E16">
            <v>127000</v>
          </cell>
        </row>
        <row r="17">
          <cell r="C17">
            <v>216500</v>
          </cell>
          <cell r="E17">
            <v>8500</v>
          </cell>
        </row>
        <row r="18">
          <cell r="C18">
            <v>960000</v>
          </cell>
          <cell r="E18">
            <v>48000</v>
          </cell>
        </row>
        <row r="19">
          <cell r="C19">
            <v>20000</v>
          </cell>
          <cell r="E19">
            <v>1000</v>
          </cell>
        </row>
        <row r="20">
          <cell r="C20">
            <v>290000</v>
          </cell>
          <cell r="E20">
            <v>6000</v>
          </cell>
        </row>
        <row r="21">
          <cell r="C21">
            <v>6858226.9199999999</v>
          </cell>
          <cell r="E21">
            <v>151275.96</v>
          </cell>
        </row>
        <row r="22">
          <cell r="C22">
            <v>5714</v>
          </cell>
          <cell r="E22">
            <v>96.96</v>
          </cell>
        </row>
        <row r="23">
          <cell r="C23">
            <v>90530</v>
          </cell>
          <cell r="E23">
            <v>840</v>
          </cell>
        </row>
        <row r="24">
          <cell r="C24">
            <v>637984</v>
          </cell>
          <cell r="E24">
            <v>1416</v>
          </cell>
        </row>
        <row r="25">
          <cell r="C25">
            <v>282720</v>
          </cell>
          <cell r="E25">
            <v>3602</v>
          </cell>
        </row>
        <row r="26">
          <cell r="C26">
            <v>667865.02</v>
          </cell>
          <cell r="E26">
            <v>30091.757000000001</v>
          </cell>
        </row>
        <row r="27">
          <cell r="C27">
            <v>2542980</v>
          </cell>
          <cell r="E27">
            <v>32954.879999999997</v>
          </cell>
        </row>
        <row r="28">
          <cell r="C28">
            <v>49343.6</v>
          </cell>
          <cell r="E28">
            <v>1314.16</v>
          </cell>
        </row>
        <row r="29">
          <cell r="C29">
            <v>2468184</v>
          </cell>
          <cell r="E29">
            <v>60042.93</v>
          </cell>
        </row>
        <row r="30">
          <cell r="C30">
            <v>448895.64</v>
          </cell>
          <cell r="E30">
            <v>12854.39</v>
          </cell>
        </row>
        <row r="31">
          <cell r="C31">
            <v>1971517.7</v>
          </cell>
          <cell r="E31">
            <v>48529.24</v>
          </cell>
        </row>
        <row r="32">
          <cell r="C32">
            <v>1196105</v>
          </cell>
          <cell r="E32">
            <v>6380.8559999999998</v>
          </cell>
        </row>
        <row r="33">
          <cell r="C33">
            <v>204915</v>
          </cell>
          <cell r="E33">
            <v>3525</v>
          </cell>
        </row>
        <row r="34">
          <cell r="C34">
            <v>7348.5</v>
          </cell>
          <cell r="E34">
            <v>3.9</v>
          </cell>
        </row>
        <row r="35">
          <cell r="C35">
            <v>2247000</v>
          </cell>
          <cell r="E35">
            <v>9630</v>
          </cell>
        </row>
        <row r="36">
          <cell r="C36">
            <v>35500</v>
          </cell>
          <cell r="E36">
            <v>850</v>
          </cell>
        </row>
        <row r="37">
          <cell r="C37">
            <v>35000</v>
          </cell>
          <cell r="E37">
            <v>3330</v>
          </cell>
        </row>
        <row r="38">
          <cell r="C38">
            <v>94400</v>
          </cell>
          <cell r="E38">
            <v>3118</v>
          </cell>
        </row>
        <row r="39">
          <cell r="C39">
            <v>219000</v>
          </cell>
          <cell r="E39">
            <v>3434.4</v>
          </cell>
        </row>
        <row r="40">
          <cell r="C40">
            <v>24100</v>
          </cell>
          <cell r="E40">
            <v>2701.8139999999999</v>
          </cell>
        </row>
        <row r="41">
          <cell r="C41">
            <v>181522.9</v>
          </cell>
          <cell r="E41">
            <v>500</v>
          </cell>
        </row>
        <row r="42">
          <cell r="C42">
            <v>9900</v>
          </cell>
          <cell r="E42">
            <v>1511.3620000000001</v>
          </cell>
        </row>
        <row r="43">
          <cell r="C43">
            <v>153100</v>
          </cell>
          <cell r="E43">
            <v>1089.817</v>
          </cell>
        </row>
        <row r="44">
          <cell r="C44">
            <v>200000</v>
          </cell>
          <cell r="E44">
            <v>28000</v>
          </cell>
        </row>
        <row r="45">
          <cell r="C45">
            <v>69460</v>
          </cell>
          <cell r="E45">
            <v>9718.0339999999997</v>
          </cell>
        </row>
        <row r="46">
          <cell r="C46">
            <v>48360</v>
          </cell>
          <cell r="E46">
            <v>200</v>
          </cell>
        </row>
        <row r="47">
          <cell r="C47">
            <v>14000</v>
          </cell>
          <cell r="E47">
            <v>700</v>
          </cell>
        </row>
        <row r="48">
          <cell r="C48">
            <v>23012.5</v>
          </cell>
          <cell r="E48">
            <v>1320</v>
          </cell>
        </row>
        <row r="49">
          <cell r="C49">
            <v>189415.2</v>
          </cell>
          <cell r="E49">
            <v>15000</v>
          </cell>
        </row>
        <row r="50">
          <cell r="C50">
            <v>45500</v>
          </cell>
          <cell r="E50">
            <v>3500</v>
          </cell>
        </row>
        <row r="51">
          <cell r="C51">
            <v>3000</v>
          </cell>
          <cell r="E51">
            <v>21.95</v>
          </cell>
        </row>
        <row r="52">
          <cell r="C52">
            <v>3120018</v>
          </cell>
          <cell r="E52">
            <v>1777.94</v>
          </cell>
        </row>
        <row r="53">
          <cell r="C53">
            <v>139110</v>
          </cell>
          <cell r="E53">
            <v>2981</v>
          </cell>
        </row>
        <row r="54">
          <cell r="C54">
            <v>643278.01</v>
          </cell>
          <cell r="E54">
            <v>122000</v>
          </cell>
        </row>
        <row r="55">
          <cell r="C55">
            <v>2650887.5</v>
          </cell>
          <cell r="E55">
            <v>64247.188000000002</v>
          </cell>
        </row>
        <row r="56">
          <cell r="C56">
            <v>957.08</v>
          </cell>
          <cell r="E56">
            <v>33.6</v>
          </cell>
        </row>
        <row r="57">
          <cell r="C57">
            <v>540830</v>
          </cell>
          <cell r="E57">
            <v>18560</v>
          </cell>
        </row>
        <row r="58">
          <cell r="C58">
            <v>9751011.9000000004</v>
          </cell>
          <cell r="E58">
            <v>260329.47500000001</v>
          </cell>
        </row>
        <row r="59">
          <cell r="C59">
            <v>709784.5</v>
          </cell>
          <cell r="E59">
            <v>21455</v>
          </cell>
        </row>
        <row r="60">
          <cell r="C60">
            <v>15645</v>
          </cell>
          <cell r="E60">
            <v>600</v>
          </cell>
        </row>
        <row r="61">
          <cell r="C61">
            <v>13320</v>
          </cell>
          <cell r="E61">
            <v>144</v>
          </cell>
        </row>
        <row r="62">
          <cell r="C62">
            <v>21280</v>
          </cell>
          <cell r="E62">
            <v>412</v>
          </cell>
        </row>
        <row r="63">
          <cell r="C63">
            <v>321253.55</v>
          </cell>
          <cell r="E63">
            <v>30</v>
          </cell>
        </row>
        <row r="64">
          <cell r="C64">
            <v>507604</v>
          </cell>
          <cell r="E64">
            <v>16561</v>
          </cell>
        </row>
        <row r="65">
          <cell r="C65">
            <v>11850</v>
          </cell>
          <cell r="E65">
            <v>300</v>
          </cell>
        </row>
        <row r="66">
          <cell r="C66">
            <v>66900</v>
          </cell>
          <cell r="E66">
            <v>4765</v>
          </cell>
        </row>
        <row r="67">
          <cell r="C67">
            <v>257100</v>
          </cell>
          <cell r="E67">
            <v>6856.7139999999999</v>
          </cell>
        </row>
        <row r="68">
          <cell r="C68">
            <v>7500</v>
          </cell>
          <cell r="E68">
            <v>2834.4290000000001</v>
          </cell>
        </row>
        <row r="69">
          <cell r="C69">
            <v>560</v>
          </cell>
          <cell r="E69">
            <v>4.5</v>
          </cell>
        </row>
        <row r="70">
          <cell r="C70">
            <v>235500</v>
          </cell>
          <cell r="E70">
            <v>18221.545999999998</v>
          </cell>
        </row>
        <row r="71">
          <cell r="C71">
            <v>85350</v>
          </cell>
          <cell r="E71">
            <v>1800</v>
          </cell>
        </row>
        <row r="72">
          <cell r="C72">
            <v>20748</v>
          </cell>
          <cell r="E72">
            <v>420</v>
          </cell>
        </row>
        <row r="73">
          <cell r="C73">
            <v>2480500</v>
          </cell>
          <cell r="E73">
            <v>15378.617</v>
          </cell>
        </row>
        <row r="74">
          <cell r="C74">
            <v>1070269.68</v>
          </cell>
          <cell r="E74">
            <v>23753.8</v>
          </cell>
        </row>
        <row r="75">
          <cell r="C75">
            <v>40000</v>
          </cell>
          <cell r="E75">
            <v>6386.201</v>
          </cell>
        </row>
        <row r="76">
          <cell r="C76">
            <v>368000</v>
          </cell>
          <cell r="E76">
            <v>8469.24</v>
          </cell>
        </row>
        <row r="77">
          <cell r="C77">
            <v>60500.67</v>
          </cell>
          <cell r="E77">
            <v>96.6</v>
          </cell>
        </row>
        <row r="78">
          <cell r="C78">
            <v>400002.5</v>
          </cell>
          <cell r="E78">
            <v>11280</v>
          </cell>
        </row>
        <row r="79">
          <cell r="C79">
            <v>5994414</v>
          </cell>
          <cell r="E79">
            <v>125934.3</v>
          </cell>
        </row>
        <row r="80">
          <cell r="C80">
            <v>10880</v>
          </cell>
          <cell r="E80">
            <v>1186.99</v>
          </cell>
        </row>
        <row r="81">
          <cell r="C81">
            <v>71364</v>
          </cell>
          <cell r="E81">
            <v>1116</v>
          </cell>
        </row>
        <row r="82">
          <cell r="C82">
            <v>11400</v>
          </cell>
          <cell r="E82">
            <v>300</v>
          </cell>
        </row>
        <row r="83">
          <cell r="C83">
            <v>157553</v>
          </cell>
          <cell r="E83">
            <v>2035</v>
          </cell>
        </row>
        <row r="84">
          <cell r="C84">
            <v>29040</v>
          </cell>
          <cell r="E84">
            <v>720</v>
          </cell>
        </row>
        <row r="85">
          <cell r="C85">
            <v>127800</v>
          </cell>
          <cell r="E85">
            <v>1242</v>
          </cell>
        </row>
        <row r="86">
          <cell r="C86">
            <v>9364680</v>
          </cell>
          <cell r="E86">
            <v>161680</v>
          </cell>
        </row>
        <row r="87">
          <cell r="C87">
            <v>4363380</v>
          </cell>
          <cell r="E87">
            <v>108970</v>
          </cell>
        </row>
        <row r="88">
          <cell r="C88">
            <v>1250000</v>
          </cell>
          <cell r="E88">
            <v>25000</v>
          </cell>
        </row>
        <row r="89">
          <cell r="C89">
            <v>571008.74</v>
          </cell>
          <cell r="E89">
            <v>3609.65</v>
          </cell>
        </row>
        <row r="90">
          <cell r="C90">
            <v>2830300</v>
          </cell>
          <cell r="E90">
            <v>25924</v>
          </cell>
        </row>
        <row r="91">
          <cell r="C91">
            <v>4472.4399999999996</v>
          </cell>
          <cell r="E91">
            <v>25.76</v>
          </cell>
        </row>
        <row r="92">
          <cell r="C92">
            <v>2016065.84</v>
          </cell>
          <cell r="E92">
            <v>2168.42</v>
          </cell>
        </row>
        <row r="93">
          <cell r="C93">
            <v>8374206.7000000002</v>
          </cell>
          <cell r="E93">
            <v>80237.759999999995</v>
          </cell>
        </row>
        <row r="94">
          <cell r="C94">
            <v>91854.31</v>
          </cell>
          <cell r="E94">
            <v>416.16</v>
          </cell>
        </row>
        <row r="95">
          <cell r="C95">
            <v>337788.64</v>
          </cell>
          <cell r="E95">
            <v>1300.19</v>
          </cell>
        </row>
        <row r="96">
          <cell r="C96">
            <v>282485</v>
          </cell>
          <cell r="E96">
            <v>373.05</v>
          </cell>
        </row>
        <row r="97">
          <cell r="C97">
            <v>14398.56</v>
          </cell>
          <cell r="E97">
            <v>100.32</v>
          </cell>
        </row>
        <row r="98">
          <cell r="C98">
            <v>2778878.83</v>
          </cell>
          <cell r="E98">
            <v>178000</v>
          </cell>
        </row>
        <row r="99">
          <cell r="C99">
            <v>464067.24</v>
          </cell>
          <cell r="E99">
            <v>30000</v>
          </cell>
        </row>
        <row r="100">
          <cell r="C100">
            <v>747540.82</v>
          </cell>
          <cell r="E100">
            <v>48411.161</v>
          </cell>
        </row>
        <row r="101">
          <cell r="C101">
            <v>70450</v>
          </cell>
          <cell r="E101">
            <v>100</v>
          </cell>
        </row>
        <row r="102">
          <cell r="C102">
            <v>175860</v>
          </cell>
          <cell r="E102">
            <v>7970</v>
          </cell>
        </row>
        <row r="103">
          <cell r="C103">
            <v>14500</v>
          </cell>
          <cell r="E103">
            <v>1602.3910000000001</v>
          </cell>
        </row>
        <row r="104">
          <cell r="C104">
            <v>21000</v>
          </cell>
          <cell r="E104">
            <v>385</v>
          </cell>
        </row>
        <row r="105">
          <cell r="C105">
            <v>22750</v>
          </cell>
          <cell r="E105">
            <v>2075</v>
          </cell>
        </row>
        <row r="106">
          <cell r="C106">
            <v>19900</v>
          </cell>
          <cell r="E106">
            <v>1843.7139999999999</v>
          </cell>
        </row>
        <row r="107">
          <cell r="C107">
            <v>483800</v>
          </cell>
          <cell r="E107">
            <v>14302</v>
          </cell>
        </row>
        <row r="108">
          <cell r="C108">
            <v>716104.09</v>
          </cell>
          <cell r="E108">
            <v>20118</v>
          </cell>
        </row>
        <row r="109">
          <cell r="C109">
            <v>260934.75</v>
          </cell>
          <cell r="E109">
            <v>897.8</v>
          </cell>
        </row>
        <row r="110">
          <cell r="C110">
            <v>155162</v>
          </cell>
          <cell r="E110">
            <v>1214.1199999999999</v>
          </cell>
        </row>
        <row r="111">
          <cell r="C111">
            <v>1933551.82</v>
          </cell>
          <cell r="E111">
            <v>15740.6</v>
          </cell>
        </row>
        <row r="112">
          <cell r="C112">
            <v>4001773</v>
          </cell>
          <cell r="E112">
            <v>10034.15</v>
          </cell>
        </row>
        <row r="113">
          <cell r="C113">
            <v>567785.99</v>
          </cell>
          <cell r="E113">
            <v>5886.53</v>
          </cell>
        </row>
        <row r="114">
          <cell r="C114">
            <v>1024887.2</v>
          </cell>
          <cell r="E114">
            <v>9262.1200000000008</v>
          </cell>
        </row>
        <row r="115">
          <cell r="C115">
            <v>72904</v>
          </cell>
          <cell r="E115">
            <v>643.20000000000005</v>
          </cell>
        </row>
        <row r="116">
          <cell r="C116">
            <v>75000</v>
          </cell>
          <cell r="E116">
            <v>484</v>
          </cell>
        </row>
        <row r="117">
          <cell r="C117">
            <v>91490.3</v>
          </cell>
          <cell r="E117">
            <v>528</v>
          </cell>
        </row>
        <row r="118">
          <cell r="C118">
            <v>1320</v>
          </cell>
          <cell r="E118">
            <v>165.9</v>
          </cell>
        </row>
        <row r="119">
          <cell r="C119">
            <v>1123694.25</v>
          </cell>
          <cell r="E119">
            <v>2060.4</v>
          </cell>
        </row>
        <row r="120">
          <cell r="C120">
            <v>63917</v>
          </cell>
          <cell r="E120">
            <v>198</v>
          </cell>
        </row>
        <row r="121">
          <cell r="C121">
            <v>8866709.0399999991</v>
          </cell>
          <cell r="E121">
            <v>25628.959999999999</v>
          </cell>
        </row>
        <row r="122">
          <cell r="C122">
            <v>233400</v>
          </cell>
          <cell r="E122">
            <v>600</v>
          </cell>
        </row>
        <row r="123">
          <cell r="C123">
            <v>2332955.52</v>
          </cell>
          <cell r="E123">
            <v>6886.8</v>
          </cell>
        </row>
        <row r="124">
          <cell r="C124">
            <v>149800</v>
          </cell>
          <cell r="E124">
            <v>468</v>
          </cell>
        </row>
        <row r="125">
          <cell r="C125">
            <v>207847</v>
          </cell>
          <cell r="E125">
            <v>8035</v>
          </cell>
        </row>
        <row r="126">
          <cell r="C126">
            <v>251580</v>
          </cell>
          <cell r="E126">
            <v>1139.52</v>
          </cell>
        </row>
        <row r="127">
          <cell r="C127">
            <v>1068100</v>
          </cell>
          <cell r="E127">
            <v>9733.4609999999993</v>
          </cell>
        </row>
        <row r="128">
          <cell r="C128">
            <v>206606</v>
          </cell>
          <cell r="E128">
            <v>1407</v>
          </cell>
        </row>
        <row r="129">
          <cell r="C129">
            <v>1629429</v>
          </cell>
          <cell r="E129">
            <v>15906.315000000001</v>
          </cell>
        </row>
        <row r="130">
          <cell r="C130">
            <v>504817.5</v>
          </cell>
          <cell r="E130">
            <v>12442.183999999999</v>
          </cell>
        </row>
        <row r="131">
          <cell r="C131">
            <v>384700.1</v>
          </cell>
          <cell r="E131">
            <v>3648.92</v>
          </cell>
        </row>
        <row r="132">
          <cell r="C132">
            <v>1685430</v>
          </cell>
          <cell r="E132">
            <v>40546</v>
          </cell>
        </row>
        <row r="133">
          <cell r="C133">
            <v>466510.36</v>
          </cell>
          <cell r="E133">
            <v>4481.58</v>
          </cell>
        </row>
        <row r="134">
          <cell r="C134">
            <v>12168134.140000001</v>
          </cell>
          <cell r="E134">
            <v>129941.38400000001</v>
          </cell>
        </row>
        <row r="135">
          <cell r="C135">
            <v>7487027.2800000003</v>
          </cell>
          <cell r="E135">
            <v>99209.722999999998</v>
          </cell>
        </row>
        <row r="136">
          <cell r="C136">
            <v>239260</v>
          </cell>
          <cell r="E136">
            <v>4077.6</v>
          </cell>
        </row>
        <row r="137">
          <cell r="C137">
            <v>560</v>
          </cell>
          <cell r="E137">
            <v>5.2</v>
          </cell>
        </row>
        <row r="138">
          <cell r="C138">
            <v>1315454</v>
          </cell>
          <cell r="E138">
            <v>8889.76</v>
          </cell>
        </row>
        <row r="139">
          <cell r="C139">
            <v>197028</v>
          </cell>
          <cell r="E139">
            <v>4260</v>
          </cell>
        </row>
        <row r="140">
          <cell r="C140">
            <v>217102.84</v>
          </cell>
          <cell r="E140">
            <v>754.72</v>
          </cell>
        </row>
        <row r="141">
          <cell r="C141">
            <v>155169.25</v>
          </cell>
          <cell r="E141">
            <v>542</v>
          </cell>
        </row>
        <row r="142">
          <cell r="C142">
            <v>10412594.74</v>
          </cell>
          <cell r="E142">
            <v>98808.209000000003</v>
          </cell>
        </row>
        <row r="143">
          <cell r="C143">
            <v>61035</v>
          </cell>
          <cell r="E143">
            <v>335</v>
          </cell>
        </row>
        <row r="144">
          <cell r="C144">
            <v>2026304.59</v>
          </cell>
          <cell r="E144">
            <v>20930.475999999999</v>
          </cell>
        </row>
        <row r="145">
          <cell r="C145">
            <v>1262208.1399999999</v>
          </cell>
          <cell r="E145">
            <v>17799.261999999999</v>
          </cell>
        </row>
        <row r="146">
          <cell r="C146">
            <v>173528.38</v>
          </cell>
          <cell r="E146">
            <v>1040.5440000000001</v>
          </cell>
        </row>
        <row r="147">
          <cell r="C147">
            <v>2174533.2000000002</v>
          </cell>
          <cell r="E147">
            <v>21160.494999999999</v>
          </cell>
        </row>
        <row r="148">
          <cell r="C148">
            <v>489550</v>
          </cell>
          <cell r="E148">
            <v>5532</v>
          </cell>
        </row>
        <row r="149">
          <cell r="C149">
            <v>2142496.35</v>
          </cell>
          <cell r="E149">
            <v>16803.97</v>
          </cell>
        </row>
        <row r="150">
          <cell r="C150">
            <v>78900</v>
          </cell>
          <cell r="E150">
            <v>363</v>
          </cell>
        </row>
        <row r="151">
          <cell r="C151">
            <v>3202337.85</v>
          </cell>
          <cell r="E151">
            <v>26359.592000000001</v>
          </cell>
        </row>
        <row r="152">
          <cell r="C152">
            <v>4673264.58</v>
          </cell>
          <cell r="E152">
            <v>43031.733</v>
          </cell>
        </row>
        <row r="153">
          <cell r="C153">
            <v>4437.5</v>
          </cell>
          <cell r="E153">
            <v>180</v>
          </cell>
        </row>
        <row r="154">
          <cell r="C154">
            <v>33645</v>
          </cell>
          <cell r="E154">
            <v>288</v>
          </cell>
        </row>
        <row r="155">
          <cell r="C155">
            <v>35640</v>
          </cell>
          <cell r="E155">
            <v>144</v>
          </cell>
        </row>
        <row r="156">
          <cell r="C156">
            <v>97000</v>
          </cell>
          <cell r="E156">
            <v>700</v>
          </cell>
        </row>
        <row r="157">
          <cell r="C157">
            <v>1385338.1</v>
          </cell>
          <cell r="E157">
            <v>4752.12</v>
          </cell>
        </row>
        <row r="158">
          <cell r="C158">
            <v>7989.84</v>
          </cell>
          <cell r="E158">
            <v>16.847999999999999</v>
          </cell>
        </row>
        <row r="159">
          <cell r="C159">
            <v>322320</v>
          </cell>
          <cell r="E159">
            <v>1255.56</v>
          </cell>
        </row>
        <row r="160">
          <cell r="C160">
            <v>1720058.25</v>
          </cell>
          <cell r="E160">
            <v>11913.578</v>
          </cell>
        </row>
        <row r="161">
          <cell r="C161">
            <v>442642</v>
          </cell>
          <cell r="E161">
            <v>3722.6210000000001</v>
          </cell>
        </row>
        <row r="162">
          <cell r="C162">
            <v>951565</v>
          </cell>
          <cell r="E162">
            <v>31549.866000000002</v>
          </cell>
        </row>
        <row r="163">
          <cell r="C163">
            <v>717596.57</v>
          </cell>
          <cell r="E163">
            <v>11094.4</v>
          </cell>
        </row>
        <row r="164">
          <cell r="C164">
            <v>706137.4</v>
          </cell>
          <cell r="E164">
            <v>19770.580000000002</v>
          </cell>
        </row>
        <row r="165">
          <cell r="C165">
            <v>46122.5</v>
          </cell>
          <cell r="E165">
            <v>1083</v>
          </cell>
        </row>
        <row r="166">
          <cell r="C166">
            <v>50910</v>
          </cell>
          <cell r="E166">
            <v>545</v>
          </cell>
        </row>
        <row r="167">
          <cell r="C167">
            <v>520000</v>
          </cell>
          <cell r="E167">
            <v>3655.5430000000001</v>
          </cell>
        </row>
        <row r="168">
          <cell r="C168">
            <v>15740</v>
          </cell>
          <cell r="E168">
            <v>204</v>
          </cell>
        </row>
        <row r="169">
          <cell r="C169">
            <v>6180</v>
          </cell>
          <cell r="E169">
            <v>250</v>
          </cell>
        </row>
        <row r="170">
          <cell r="C170">
            <v>6050</v>
          </cell>
          <cell r="E170">
            <v>649.30100000000004</v>
          </cell>
        </row>
        <row r="171">
          <cell r="C171">
            <v>38400</v>
          </cell>
          <cell r="E171">
            <v>1984.848</v>
          </cell>
        </row>
        <row r="172">
          <cell r="C172">
            <v>6500</v>
          </cell>
          <cell r="E172">
            <v>559.91099999999994</v>
          </cell>
        </row>
        <row r="173">
          <cell r="C173">
            <v>108650</v>
          </cell>
          <cell r="E173">
            <v>6360</v>
          </cell>
        </row>
        <row r="174">
          <cell r="C174">
            <v>2739806.25</v>
          </cell>
          <cell r="E174">
            <v>75301.440000000002</v>
          </cell>
        </row>
        <row r="175">
          <cell r="C175">
            <v>2005250</v>
          </cell>
          <cell r="E175">
            <v>67233.554000000004</v>
          </cell>
        </row>
        <row r="176">
          <cell r="C176">
            <v>4195525</v>
          </cell>
          <cell r="E176">
            <v>51479.28</v>
          </cell>
        </row>
        <row r="177">
          <cell r="C177">
            <v>14281885.49</v>
          </cell>
          <cell r="E177">
            <v>165579.71299999999</v>
          </cell>
        </row>
        <row r="178">
          <cell r="C178">
            <v>9135389</v>
          </cell>
          <cell r="E178">
            <v>64634.13</v>
          </cell>
        </row>
        <row r="179">
          <cell r="C179">
            <v>3470183.48</v>
          </cell>
          <cell r="E179">
            <v>18526.04</v>
          </cell>
        </row>
        <row r="180">
          <cell r="C180">
            <v>4350182</v>
          </cell>
          <cell r="E180">
            <v>43388.625</v>
          </cell>
        </row>
        <row r="181">
          <cell r="C181">
            <v>67150</v>
          </cell>
          <cell r="E181">
            <v>3474.6779999999999</v>
          </cell>
        </row>
        <row r="182">
          <cell r="C182">
            <v>94085</v>
          </cell>
          <cell r="E182">
            <v>1247.6959999999999</v>
          </cell>
        </row>
        <row r="183">
          <cell r="C183">
            <v>4105374.5</v>
          </cell>
          <cell r="E183">
            <v>41539.86</v>
          </cell>
        </row>
        <row r="184">
          <cell r="C184">
            <v>1098993.3999999999</v>
          </cell>
          <cell r="E184">
            <v>16766.601999999999</v>
          </cell>
        </row>
        <row r="185">
          <cell r="C185">
            <v>9556203.1099999994</v>
          </cell>
          <cell r="E185">
            <v>212775.14799999999</v>
          </cell>
        </row>
        <row r="186">
          <cell r="C186">
            <v>884203.3</v>
          </cell>
          <cell r="E186">
            <v>13473.56</v>
          </cell>
        </row>
        <row r="187">
          <cell r="C187">
            <v>6191503.2400000002</v>
          </cell>
          <cell r="E187">
            <v>70680.160000000003</v>
          </cell>
        </row>
        <row r="188">
          <cell r="C188">
            <v>3966974.57</v>
          </cell>
          <cell r="E188">
            <v>67404.604999999996</v>
          </cell>
        </row>
        <row r="189">
          <cell r="C189">
            <v>906505.04</v>
          </cell>
          <cell r="E189">
            <v>34415.800000000003</v>
          </cell>
        </row>
        <row r="190">
          <cell r="C190">
            <v>1858610.4</v>
          </cell>
          <cell r="E190">
            <v>45346.451999999997</v>
          </cell>
        </row>
        <row r="191">
          <cell r="C191">
            <v>482335.3</v>
          </cell>
          <cell r="E191">
            <v>9598.0830000000005</v>
          </cell>
        </row>
        <row r="192">
          <cell r="C192">
            <v>6907131.5099999998</v>
          </cell>
          <cell r="E192">
            <v>129349.872</v>
          </cell>
        </row>
        <row r="193">
          <cell r="C193">
            <v>43400</v>
          </cell>
          <cell r="E193">
            <v>297.60000000000002</v>
          </cell>
        </row>
        <row r="194">
          <cell r="C194">
            <v>212944</v>
          </cell>
          <cell r="E194">
            <v>456.47</v>
          </cell>
        </row>
        <row r="195">
          <cell r="C195">
            <v>4500</v>
          </cell>
          <cell r="E195">
            <v>981.03300000000002</v>
          </cell>
        </row>
        <row r="196">
          <cell r="C196">
            <v>2046220.37</v>
          </cell>
          <cell r="E196">
            <v>23017.456999999999</v>
          </cell>
        </row>
        <row r="197">
          <cell r="C197">
            <v>1676500</v>
          </cell>
          <cell r="E197">
            <v>4000</v>
          </cell>
        </row>
        <row r="198">
          <cell r="C198">
            <v>166100</v>
          </cell>
          <cell r="E198">
            <v>5065</v>
          </cell>
        </row>
        <row r="199">
          <cell r="C199">
            <v>23676492.780000001</v>
          </cell>
          <cell r="E199">
            <v>433370.46</v>
          </cell>
        </row>
        <row r="200">
          <cell r="C200">
            <v>3038514.13</v>
          </cell>
          <cell r="E200">
            <v>31178.74</v>
          </cell>
        </row>
        <row r="201">
          <cell r="C201">
            <v>213734</v>
          </cell>
          <cell r="E201">
            <v>4060.2</v>
          </cell>
        </row>
        <row r="202">
          <cell r="C202">
            <v>3966783.75</v>
          </cell>
          <cell r="E202">
            <v>47740.82</v>
          </cell>
        </row>
        <row r="203">
          <cell r="C203">
            <v>55800</v>
          </cell>
          <cell r="E203">
            <v>201.9</v>
          </cell>
        </row>
        <row r="204">
          <cell r="C204">
            <v>1493187</v>
          </cell>
          <cell r="E204">
            <v>23772.05</v>
          </cell>
        </row>
        <row r="205">
          <cell r="C205">
            <v>441040.92</v>
          </cell>
          <cell r="E205">
            <v>10913</v>
          </cell>
        </row>
        <row r="206">
          <cell r="C206">
            <v>1387360</v>
          </cell>
          <cell r="E206">
            <v>21178.39</v>
          </cell>
        </row>
        <row r="207">
          <cell r="C207">
            <v>13647146.550000001</v>
          </cell>
          <cell r="E207">
            <v>181728.56200000001</v>
          </cell>
        </row>
        <row r="208">
          <cell r="C208">
            <v>525497</v>
          </cell>
          <cell r="E208">
            <v>6047</v>
          </cell>
        </row>
        <row r="209">
          <cell r="C209">
            <v>3457685</v>
          </cell>
          <cell r="E209">
            <v>59864.800000000003</v>
          </cell>
        </row>
        <row r="210">
          <cell r="C210">
            <v>2767672.97</v>
          </cell>
          <cell r="E210">
            <v>42117.976000000002</v>
          </cell>
        </row>
        <row r="211">
          <cell r="C211">
            <v>4018.05</v>
          </cell>
          <cell r="E211">
            <v>354.6</v>
          </cell>
        </row>
        <row r="212">
          <cell r="C212">
            <v>2204191</v>
          </cell>
          <cell r="E212">
            <v>54810</v>
          </cell>
        </row>
        <row r="213">
          <cell r="C213">
            <v>459835</v>
          </cell>
          <cell r="E213">
            <v>25638.131000000001</v>
          </cell>
        </row>
        <row r="214">
          <cell r="C214">
            <v>15148172.15</v>
          </cell>
          <cell r="E214">
            <v>254334.11199999999</v>
          </cell>
        </row>
        <row r="215">
          <cell r="C215">
            <v>4175310.75</v>
          </cell>
          <cell r="E215">
            <v>145538.6</v>
          </cell>
        </row>
        <row r="216">
          <cell r="C216">
            <v>3929815</v>
          </cell>
          <cell r="E216">
            <v>96332.326000000001</v>
          </cell>
        </row>
        <row r="217">
          <cell r="C217">
            <v>14625478.57</v>
          </cell>
          <cell r="E217">
            <v>279510.49400000001</v>
          </cell>
        </row>
        <row r="218">
          <cell r="C218">
            <v>9439889</v>
          </cell>
          <cell r="E218">
            <v>403263.72399999999</v>
          </cell>
        </row>
        <row r="219">
          <cell r="C219">
            <v>1852931.2</v>
          </cell>
          <cell r="E219">
            <v>28109.18</v>
          </cell>
        </row>
        <row r="220">
          <cell r="C220">
            <v>10165540.66</v>
          </cell>
          <cell r="E220">
            <v>363332.96100000001</v>
          </cell>
        </row>
        <row r="221">
          <cell r="C221">
            <v>2832992.8</v>
          </cell>
          <cell r="E221">
            <v>90745.508000000002</v>
          </cell>
        </row>
        <row r="222">
          <cell r="C222">
            <v>8900546.75</v>
          </cell>
          <cell r="E222">
            <v>102780.24</v>
          </cell>
        </row>
        <row r="223">
          <cell r="C223">
            <v>766535</v>
          </cell>
          <cell r="E223">
            <v>9701.76</v>
          </cell>
        </row>
        <row r="224">
          <cell r="C224">
            <v>13910</v>
          </cell>
          <cell r="E224">
            <v>1385.3330000000001</v>
          </cell>
        </row>
        <row r="225">
          <cell r="C225">
            <v>2835939</v>
          </cell>
          <cell r="E225">
            <v>16147.36</v>
          </cell>
        </row>
        <row r="226">
          <cell r="C226">
            <v>18000</v>
          </cell>
          <cell r="E226">
            <v>787.87900000000002</v>
          </cell>
        </row>
        <row r="227">
          <cell r="C227">
            <v>382568.05</v>
          </cell>
          <cell r="E227">
            <v>23226.488000000001</v>
          </cell>
        </row>
        <row r="228">
          <cell r="C228">
            <v>101400</v>
          </cell>
          <cell r="E228">
            <v>3000</v>
          </cell>
        </row>
        <row r="229">
          <cell r="C229">
            <v>1093909.79</v>
          </cell>
          <cell r="E229">
            <v>22300</v>
          </cell>
        </row>
        <row r="230">
          <cell r="C230">
            <v>7020552.7300000004</v>
          </cell>
          <cell r="E230">
            <v>256910</v>
          </cell>
        </row>
        <row r="231">
          <cell r="C231">
            <v>6837360.75</v>
          </cell>
          <cell r="E231">
            <v>381350</v>
          </cell>
        </row>
        <row r="232">
          <cell r="C232">
            <v>7005377.5999999996</v>
          </cell>
          <cell r="E232">
            <v>241400</v>
          </cell>
        </row>
        <row r="233">
          <cell r="C233">
            <v>1247346.45</v>
          </cell>
          <cell r="E233">
            <v>9750</v>
          </cell>
        </row>
        <row r="234">
          <cell r="C234">
            <v>6821</v>
          </cell>
          <cell r="E234">
            <v>36</v>
          </cell>
        </row>
        <row r="235">
          <cell r="C235">
            <v>19600</v>
          </cell>
          <cell r="E235">
            <v>4000</v>
          </cell>
        </row>
        <row r="236">
          <cell r="C236">
            <v>631.38</v>
          </cell>
          <cell r="E236">
            <v>5</v>
          </cell>
        </row>
        <row r="237">
          <cell r="C237">
            <v>79779.3</v>
          </cell>
          <cell r="E237">
            <v>3000</v>
          </cell>
        </row>
        <row r="238">
          <cell r="C238">
            <v>357600</v>
          </cell>
          <cell r="E238">
            <v>65130.44</v>
          </cell>
        </row>
        <row r="239">
          <cell r="C239">
            <v>510105.13</v>
          </cell>
          <cell r="E239">
            <v>65860</v>
          </cell>
        </row>
        <row r="240">
          <cell r="C240">
            <v>52640</v>
          </cell>
          <cell r="E240">
            <v>28000</v>
          </cell>
        </row>
        <row r="241">
          <cell r="C241">
            <v>141118.75</v>
          </cell>
          <cell r="E241">
            <v>2025</v>
          </cell>
        </row>
        <row r="242">
          <cell r="C242">
            <v>136650</v>
          </cell>
          <cell r="E242">
            <v>2000</v>
          </cell>
        </row>
        <row r="243">
          <cell r="C243">
            <v>14532</v>
          </cell>
          <cell r="E243">
            <v>400</v>
          </cell>
        </row>
        <row r="244">
          <cell r="C244">
            <v>9030</v>
          </cell>
          <cell r="E244">
            <v>1500</v>
          </cell>
        </row>
        <row r="245">
          <cell r="C245">
            <v>74172555.489999995</v>
          </cell>
          <cell r="E245">
            <v>3249397</v>
          </cell>
        </row>
        <row r="246">
          <cell r="C246">
            <v>379450</v>
          </cell>
          <cell r="E246">
            <v>3744</v>
          </cell>
        </row>
        <row r="247">
          <cell r="C247">
            <v>3369492.24</v>
          </cell>
          <cell r="E247">
            <v>48175.841</v>
          </cell>
        </row>
        <row r="248">
          <cell r="C248">
            <v>2978180.5</v>
          </cell>
          <cell r="E248">
            <v>28984</v>
          </cell>
        </row>
        <row r="249">
          <cell r="C249">
            <v>25213262.989999998</v>
          </cell>
          <cell r="E249">
            <v>239278.2</v>
          </cell>
        </row>
        <row r="250">
          <cell r="C250">
            <v>2797490.99</v>
          </cell>
          <cell r="E250">
            <v>29496.18</v>
          </cell>
        </row>
        <row r="251">
          <cell r="C251">
            <v>317949811.05000001</v>
          </cell>
          <cell r="E251">
            <v>14608222</v>
          </cell>
        </row>
        <row r="252">
          <cell r="C252">
            <v>4143435.01</v>
          </cell>
          <cell r="E252">
            <v>259740</v>
          </cell>
        </row>
        <row r="253">
          <cell r="C253">
            <v>6995610.8799999999</v>
          </cell>
          <cell r="E253">
            <v>264440</v>
          </cell>
        </row>
        <row r="254">
          <cell r="C254">
            <v>772000</v>
          </cell>
          <cell r="E254">
            <v>31600</v>
          </cell>
        </row>
        <row r="255">
          <cell r="C255">
            <v>1398.52</v>
          </cell>
          <cell r="E255">
            <v>40</v>
          </cell>
        </row>
        <row r="256">
          <cell r="C256">
            <v>11410</v>
          </cell>
          <cell r="E256">
            <v>800</v>
          </cell>
        </row>
        <row r="257">
          <cell r="C257">
            <v>6643405.6299999999</v>
          </cell>
          <cell r="E257">
            <v>284620</v>
          </cell>
        </row>
        <row r="258">
          <cell r="C258">
            <v>18414</v>
          </cell>
          <cell r="E258">
            <v>22.7</v>
          </cell>
        </row>
        <row r="259">
          <cell r="C259">
            <v>882988.4</v>
          </cell>
          <cell r="E259">
            <v>56496</v>
          </cell>
        </row>
        <row r="260">
          <cell r="C260">
            <v>39000</v>
          </cell>
          <cell r="E260">
            <v>300</v>
          </cell>
        </row>
        <row r="261">
          <cell r="C261">
            <v>477509.81</v>
          </cell>
          <cell r="E261">
            <v>3</v>
          </cell>
        </row>
        <row r="262">
          <cell r="C262">
            <v>140000</v>
          </cell>
          <cell r="E262">
            <v>20000</v>
          </cell>
        </row>
        <row r="263">
          <cell r="C263">
            <v>133602.20000000001</v>
          </cell>
          <cell r="E263">
            <v>1365</v>
          </cell>
        </row>
        <row r="264">
          <cell r="C264">
            <v>150499.4</v>
          </cell>
          <cell r="E264">
            <v>1000</v>
          </cell>
        </row>
        <row r="265">
          <cell r="C265">
            <v>4400</v>
          </cell>
          <cell r="E265">
            <v>335</v>
          </cell>
        </row>
        <row r="266">
          <cell r="C266">
            <v>3562530.75</v>
          </cell>
          <cell r="E266">
            <v>344060</v>
          </cell>
        </row>
        <row r="267">
          <cell r="C267">
            <v>35415</v>
          </cell>
          <cell r="E267">
            <v>520</v>
          </cell>
        </row>
        <row r="268">
          <cell r="C268">
            <v>582400</v>
          </cell>
          <cell r="E268">
            <v>13500</v>
          </cell>
        </row>
        <row r="269">
          <cell r="C269">
            <v>360000</v>
          </cell>
          <cell r="E269">
            <v>30000</v>
          </cell>
        </row>
        <row r="270">
          <cell r="C270">
            <v>22711.5</v>
          </cell>
          <cell r="E270">
            <v>350</v>
          </cell>
        </row>
        <row r="271">
          <cell r="C271">
            <v>172350</v>
          </cell>
          <cell r="E271">
            <v>63000</v>
          </cell>
        </row>
        <row r="272">
          <cell r="C272">
            <v>39000</v>
          </cell>
          <cell r="E272">
            <v>274.2</v>
          </cell>
        </row>
        <row r="273">
          <cell r="C273">
            <v>1367782.5</v>
          </cell>
          <cell r="E273">
            <v>18200</v>
          </cell>
        </row>
        <row r="274">
          <cell r="C274">
            <v>130.38</v>
          </cell>
          <cell r="E274">
            <v>6</v>
          </cell>
        </row>
        <row r="275">
          <cell r="C275">
            <v>41000</v>
          </cell>
          <cell r="E275">
            <v>255</v>
          </cell>
        </row>
        <row r="276">
          <cell r="C276">
            <v>206850</v>
          </cell>
          <cell r="E276">
            <v>500</v>
          </cell>
        </row>
        <row r="277">
          <cell r="C277">
            <v>47368.5</v>
          </cell>
          <cell r="E277">
            <v>50</v>
          </cell>
        </row>
        <row r="278">
          <cell r="C278">
            <v>365324</v>
          </cell>
          <cell r="E278">
            <v>3280</v>
          </cell>
        </row>
        <row r="279">
          <cell r="C279">
            <v>27967202.649999999</v>
          </cell>
          <cell r="E279">
            <v>341486.99</v>
          </cell>
        </row>
        <row r="280">
          <cell r="C280">
            <v>77091.990000000005</v>
          </cell>
          <cell r="E280">
            <v>2220</v>
          </cell>
        </row>
        <row r="281">
          <cell r="C281">
            <v>1262162</v>
          </cell>
          <cell r="E281">
            <v>8541.85</v>
          </cell>
        </row>
        <row r="282">
          <cell r="C282">
            <v>102599.9</v>
          </cell>
          <cell r="E282">
            <v>1000</v>
          </cell>
        </row>
        <row r="283">
          <cell r="C283">
            <v>770782.15</v>
          </cell>
          <cell r="E283">
            <v>4333.1369999999997</v>
          </cell>
        </row>
        <row r="284">
          <cell r="C284">
            <v>440895</v>
          </cell>
          <cell r="E284">
            <v>596.6</v>
          </cell>
        </row>
        <row r="285">
          <cell r="C285">
            <v>1011273.6</v>
          </cell>
          <cell r="E285">
            <v>129.75</v>
          </cell>
        </row>
        <row r="286">
          <cell r="C286">
            <v>76755</v>
          </cell>
          <cell r="E286">
            <v>2272.5</v>
          </cell>
        </row>
        <row r="287">
          <cell r="C287">
            <v>2510345.4</v>
          </cell>
          <cell r="E287">
            <v>637.5</v>
          </cell>
        </row>
        <row r="288">
          <cell r="C288">
            <v>62400</v>
          </cell>
          <cell r="E288">
            <v>1075.95</v>
          </cell>
        </row>
        <row r="289">
          <cell r="C289">
            <v>239800</v>
          </cell>
          <cell r="E289">
            <v>6572.51</v>
          </cell>
        </row>
        <row r="290">
          <cell r="C290">
            <v>6900</v>
          </cell>
          <cell r="E290">
            <v>754.41</v>
          </cell>
        </row>
        <row r="291">
          <cell r="C291">
            <v>526092.4</v>
          </cell>
          <cell r="E291">
            <v>1648.5</v>
          </cell>
        </row>
        <row r="292">
          <cell r="C292">
            <v>78520</v>
          </cell>
          <cell r="E292">
            <v>1557.453</v>
          </cell>
        </row>
        <row r="293">
          <cell r="C293">
            <v>105240</v>
          </cell>
          <cell r="E293">
            <v>545.5</v>
          </cell>
        </row>
        <row r="294">
          <cell r="C294">
            <v>7120</v>
          </cell>
          <cell r="E294">
            <v>1794</v>
          </cell>
        </row>
        <row r="295">
          <cell r="C295">
            <v>37750</v>
          </cell>
          <cell r="E295">
            <v>84</v>
          </cell>
        </row>
        <row r="296">
          <cell r="C296">
            <v>315100</v>
          </cell>
          <cell r="E296">
            <v>400</v>
          </cell>
        </row>
        <row r="297">
          <cell r="C297">
            <v>154000</v>
          </cell>
          <cell r="E297">
            <v>200</v>
          </cell>
        </row>
        <row r="298">
          <cell r="C298">
            <v>7472364.3899999997</v>
          </cell>
          <cell r="E298">
            <v>30542.2</v>
          </cell>
        </row>
        <row r="299">
          <cell r="C299">
            <v>92290</v>
          </cell>
          <cell r="E299">
            <v>1310.309</v>
          </cell>
        </row>
        <row r="300">
          <cell r="C300">
            <v>3945.72</v>
          </cell>
          <cell r="E300">
            <v>39.799999999999997</v>
          </cell>
        </row>
        <row r="301">
          <cell r="C301">
            <v>46419.29</v>
          </cell>
          <cell r="E301">
            <v>2388.3629999999998</v>
          </cell>
        </row>
        <row r="302">
          <cell r="C302">
            <v>967500</v>
          </cell>
          <cell r="E302">
            <v>1017000</v>
          </cell>
        </row>
        <row r="303">
          <cell r="C303">
            <v>1452700</v>
          </cell>
          <cell r="E303">
            <v>88630</v>
          </cell>
        </row>
        <row r="304">
          <cell r="C304">
            <v>1199500</v>
          </cell>
          <cell r="E304">
            <v>71500</v>
          </cell>
        </row>
        <row r="305">
          <cell r="C305">
            <v>31447511.16</v>
          </cell>
          <cell r="E305">
            <v>1409000</v>
          </cell>
        </row>
        <row r="306">
          <cell r="C306">
            <v>518800</v>
          </cell>
          <cell r="E306">
            <v>28000</v>
          </cell>
        </row>
        <row r="307">
          <cell r="C307">
            <v>9749331.9700000007</v>
          </cell>
          <cell r="E307">
            <v>602300</v>
          </cell>
        </row>
        <row r="308">
          <cell r="C308">
            <v>577700</v>
          </cell>
          <cell r="E308">
            <v>32500</v>
          </cell>
        </row>
        <row r="309">
          <cell r="C309">
            <v>64100</v>
          </cell>
          <cell r="E309">
            <v>862.01400000000001</v>
          </cell>
        </row>
        <row r="310">
          <cell r="C310">
            <v>4400</v>
          </cell>
          <cell r="E310">
            <v>318.43900000000002</v>
          </cell>
        </row>
        <row r="311">
          <cell r="C311">
            <v>1739837.71</v>
          </cell>
          <cell r="E311">
            <v>8310.76</v>
          </cell>
        </row>
        <row r="312">
          <cell r="C312">
            <v>107915</v>
          </cell>
          <cell r="E312">
            <v>645</v>
          </cell>
        </row>
        <row r="313">
          <cell r="C313">
            <v>162795</v>
          </cell>
          <cell r="E313">
            <v>1000</v>
          </cell>
        </row>
        <row r="314">
          <cell r="C314">
            <v>266875.58</v>
          </cell>
          <cell r="E314">
            <v>2648</v>
          </cell>
        </row>
        <row r="315">
          <cell r="C315">
            <v>14734.5</v>
          </cell>
          <cell r="E315">
            <v>220</v>
          </cell>
        </row>
        <row r="316">
          <cell r="C316">
            <v>18000</v>
          </cell>
          <cell r="E316">
            <v>735</v>
          </cell>
        </row>
        <row r="317">
          <cell r="C317">
            <v>66664.72</v>
          </cell>
          <cell r="E317">
            <v>1357.11</v>
          </cell>
        </row>
        <row r="318">
          <cell r="C318">
            <v>12800</v>
          </cell>
          <cell r="E318">
            <v>1600</v>
          </cell>
        </row>
        <row r="319">
          <cell r="C319">
            <v>2683460.14</v>
          </cell>
          <cell r="E319">
            <v>28609.759999999998</v>
          </cell>
        </row>
        <row r="320">
          <cell r="C320">
            <v>363990</v>
          </cell>
          <cell r="E320">
            <v>3214.087</v>
          </cell>
        </row>
        <row r="321">
          <cell r="C321">
            <v>3274389.1</v>
          </cell>
          <cell r="E321">
            <v>38511.040000000001</v>
          </cell>
        </row>
        <row r="322">
          <cell r="C322">
            <v>429810.5</v>
          </cell>
          <cell r="E322">
            <v>10037.993</v>
          </cell>
        </row>
        <row r="323">
          <cell r="C323">
            <v>3148925.31</v>
          </cell>
          <cell r="E323">
            <v>56345.298000000003</v>
          </cell>
        </row>
        <row r="324">
          <cell r="C324">
            <v>7546981.3200000003</v>
          </cell>
          <cell r="E324">
            <v>72496</v>
          </cell>
        </row>
        <row r="325">
          <cell r="C325">
            <v>67410.23</v>
          </cell>
          <cell r="E325">
            <v>1316.62</v>
          </cell>
        </row>
        <row r="326">
          <cell r="C326">
            <v>15058.89</v>
          </cell>
          <cell r="E326">
            <v>315</v>
          </cell>
        </row>
        <row r="327">
          <cell r="C327">
            <v>46923.29</v>
          </cell>
          <cell r="E327">
            <v>462.8</v>
          </cell>
        </row>
        <row r="328">
          <cell r="C328">
            <v>163745.16</v>
          </cell>
          <cell r="E328">
            <v>562.20000000000005</v>
          </cell>
        </row>
        <row r="329">
          <cell r="C329">
            <v>105950</v>
          </cell>
          <cell r="E329">
            <v>780</v>
          </cell>
        </row>
        <row r="330">
          <cell r="C330">
            <v>2111.25</v>
          </cell>
          <cell r="E330">
            <v>54</v>
          </cell>
        </row>
        <row r="331">
          <cell r="C331">
            <v>72000</v>
          </cell>
          <cell r="E331">
            <v>1800</v>
          </cell>
        </row>
        <row r="332">
          <cell r="C332">
            <v>31173.89</v>
          </cell>
          <cell r="E332">
            <v>357</v>
          </cell>
        </row>
        <row r="333">
          <cell r="C333">
            <v>631816.75</v>
          </cell>
          <cell r="E333">
            <v>3919.85</v>
          </cell>
        </row>
        <row r="334">
          <cell r="C334">
            <v>1983774.23</v>
          </cell>
          <cell r="E334">
            <v>15626.834000000001</v>
          </cell>
        </row>
        <row r="335">
          <cell r="C335">
            <v>548878.26</v>
          </cell>
          <cell r="E335">
            <v>21960.882000000001</v>
          </cell>
        </row>
        <row r="336">
          <cell r="C336">
            <v>56650.93</v>
          </cell>
          <cell r="E336">
            <v>410.42599999999999</v>
          </cell>
        </row>
        <row r="337">
          <cell r="C337">
            <v>66295.320000000007</v>
          </cell>
          <cell r="E337">
            <v>472.26900000000001</v>
          </cell>
        </row>
        <row r="338">
          <cell r="C338">
            <v>4000</v>
          </cell>
          <cell r="E338">
            <v>21.1</v>
          </cell>
        </row>
        <row r="339">
          <cell r="C339">
            <v>252420.35</v>
          </cell>
          <cell r="E339">
            <v>517.96</v>
          </cell>
        </row>
        <row r="340">
          <cell r="C340">
            <v>1757160</v>
          </cell>
          <cell r="E340">
            <v>4302.76</v>
          </cell>
        </row>
        <row r="341">
          <cell r="C341">
            <v>72050</v>
          </cell>
          <cell r="E341">
            <v>2942.2</v>
          </cell>
        </row>
        <row r="342">
          <cell r="C342">
            <v>3384449.53</v>
          </cell>
          <cell r="E342">
            <v>15815</v>
          </cell>
        </row>
        <row r="343">
          <cell r="C343">
            <v>806939.06</v>
          </cell>
          <cell r="E343">
            <v>1375</v>
          </cell>
        </row>
        <row r="344">
          <cell r="C344">
            <v>849018.66</v>
          </cell>
          <cell r="E344">
            <v>22977.352999999999</v>
          </cell>
        </row>
        <row r="345">
          <cell r="C345">
            <v>615658.14</v>
          </cell>
          <cell r="E345">
            <v>423.5</v>
          </cell>
        </row>
        <row r="346">
          <cell r="C346">
            <v>478452.46</v>
          </cell>
          <cell r="E346">
            <v>1386.9</v>
          </cell>
        </row>
        <row r="347">
          <cell r="C347">
            <v>772762.22</v>
          </cell>
          <cell r="E347">
            <v>11424.707</v>
          </cell>
        </row>
        <row r="348">
          <cell r="C348">
            <v>6916537.8600000003</v>
          </cell>
          <cell r="E348">
            <v>17643.650000000001</v>
          </cell>
        </row>
        <row r="349">
          <cell r="C349">
            <v>23966110.199999999</v>
          </cell>
          <cell r="E349">
            <v>315527.80800000002</v>
          </cell>
        </row>
        <row r="350">
          <cell r="C350">
            <v>93436.12</v>
          </cell>
          <cell r="E350">
            <v>545.45399999999995</v>
          </cell>
        </row>
        <row r="351">
          <cell r="C351">
            <v>334600</v>
          </cell>
          <cell r="E351">
            <v>9323</v>
          </cell>
        </row>
        <row r="352">
          <cell r="C352">
            <v>6399663.9299999997</v>
          </cell>
          <cell r="E352">
            <v>120885.25</v>
          </cell>
        </row>
        <row r="353">
          <cell r="C353">
            <v>883253.96</v>
          </cell>
          <cell r="E353">
            <v>18700.724999999999</v>
          </cell>
        </row>
        <row r="354">
          <cell r="C354">
            <v>3959012.21</v>
          </cell>
          <cell r="E354">
            <v>23874.437000000002</v>
          </cell>
        </row>
        <row r="355">
          <cell r="C355">
            <v>694235.23</v>
          </cell>
          <cell r="E355">
            <v>7522.52</v>
          </cell>
        </row>
        <row r="356">
          <cell r="C356">
            <v>377511.55</v>
          </cell>
          <cell r="E356">
            <v>772.46799999999996</v>
          </cell>
        </row>
        <row r="357">
          <cell r="C357">
            <v>21686.7</v>
          </cell>
          <cell r="E357">
            <v>488.6</v>
          </cell>
        </row>
        <row r="358">
          <cell r="C358">
            <v>376026.9</v>
          </cell>
          <cell r="E358">
            <v>573.91999999999996</v>
          </cell>
        </row>
        <row r="359">
          <cell r="C359">
            <v>155738.16</v>
          </cell>
          <cell r="E359">
            <v>293.13</v>
          </cell>
        </row>
        <row r="360">
          <cell r="C360">
            <v>41765.599999999999</v>
          </cell>
          <cell r="E360">
            <v>59.4</v>
          </cell>
        </row>
        <row r="361">
          <cell r="C361">
            <v>781782.07</v>
          </cell>
          <cell r="E361">
            <v>4176.2</v>
          </cell>
        </row>
        <row r="362">
          <cell r="C362">
            <v>5546.55</v>
          </cell>
          <cell r="E362">
            <v>38.85</v>
          </cell>
        </row>
        <row r="363">
          <cell r="C363">
            <v>222600</v>
          </cell>
          <cell r="E363">
            <v>1080</v>
          </cell>
        </row>
        <row r="364">
          <cell r="C364">
            <v>97000</v>
          </cell>
          <cell r="E364">
            <v>1150</v>
          </cell>
        </row>
        <row r="365">
          <cell r="C365">
            <v>7359221.0199999996</v>
          </cell>
          <cell r="E365">
            <v>87965.217000000004</v>
          </cell>
        </row>
        <row r="366">
          <cell r="C366">
            <v>8107.77</v>
          </cell>
          <cell r="E366">
            <v>44.75</v>
          </cell>
        </row>
        <row r="367">
          <cell r="C367">
            <v>23220</v>
          </cell>
          <cell r="E367">
            <v>728.36900000000003</v>
          </cell>
        </row>
        <row r="368">
          <cell r="C368">
            <v>215910</v>
          </cell>
          <cell r="E368">
            <v>690</v>
          </cell>
        </row>
        <row r="369">
          <cell r="C369">
            <v>4108211.53</v>
          </cell>
          <cell r="E369">
            <v>73004.994999999995</v>
          </cell>
        </row>
        <row r="370">
          <cell r="C370">
            <v>126617.5</v>
          </cell>
          <cell r="E370">
            <v>2085</v>
          </cell>
        </row>
        <row r="371">
          <cell r="C371">
            <v>62400</v>
          </cell>
          <cell r="E371">
            <v>1183</v>
          </cell>
        </row>
        <row r="372">
          <cell r="C372">
            <v>10200</v>
          </cell>
          <cell r="E372">
            <v>1000</v>
          </cell>
        </row>
        <row r="373">
          <cell r="C373">
            <v>1481734.3</v>
          </cell>
          <cell r="E373">
            <v>55351.305999999997</v>
          </cell>
        </row>
        <row r="374">
          <cell r="C374">
            <v>975095.49</v>
          </cell>
          <cell r="E374">
            <v>53313.66</v>
          </cell>
        </row>
        <row r="375">
          <cell r="C375">
            <v>1572075.55</v>
          </cell>
          <cell r="E375">
            <v>50069.71</v>
          </cell>
        </row>
        <row r="376">
          <cell r="C376">
            <v>23250</v>
          </cell>
          <cell r="E376">
            <v>680</v>
          </cell>
        </row>
        <row r="377">
          <cell r="C377">
            <v>7838800.0700000003</v>
          </cell>
          <cell r="E377">
            <v>220454.356</v>
          </cell>
        </row>
        <row r="378">
          <cell r="C378">
            <v>889045.81</v>
          </cell>
          <cell r="E378">
            <v>40909.661</v>
          </cell>
        </row>
        <row r="379">
          <cell r="C379">
            <v>17158</v>
          </cell>
          <cell r="E379">
            <v>517.22</v>
          </cell>
        </row>
        <row r="380">
          <cell r="C380">
            <v>2834061.14</v>
          </cell>
          <cell r="E380">
            <v>42324.65</v>
          </cell>
        </row>
        <row r="381">
          <cell r="C381">
            <v>961075.81</v>
          </cell>
          <cell r="E381">
            <v>17077.810000000001</v>
          </cell>
        </row>
        <row r="382">
          <cell r="C382">
            <v>1134183.25</v>
          </cell>
          <cell r="E382">
            <v>16813.52</v>
          </cell>
        </row>
        <row r="383">
          <cell r="C383">
            <v>584008</v>
          </cell>
          <cell r="E383">
            <v>3251.3</v>
          </cell>
        </row>
        <row r="384">
          <cell r="C384">
            <v>34500</v>
          </cell>
          <cell r="E384">
            <v>1761</v>
          </cell>
        </row>
        <row r="385">
          <cell r="C385">
            <v>209082</v>
          </cell>
          <cell r="E385">
            <v>14264.669</v>
          </cell>
        </row>
        <row r="386">
          <cell r="C386">
            <v>2194815.94</v>
          </cell>
          <cell r="E386">
            <v>35314.58</v>
          </cell>
        </row>
        <row r="387">
          <cell r="C387">
            <v>2613549.5099999998</v>
          </cell>
          <cell r="E387">
            <v>76897.879000000001</v>
          </cell>
        </row>
        <row r="388">
          <cell r="C388">
            <v>463560.71</v>
          </cell>
          <cell r="E388">
            <v>5924.16</v>
          </cell>
        </row>
        <row r="389">
          <cell r="C389">
            <v>18975</v>
          </cell>
          <cell r="E389">
            <v>1234.557</v>
          </cell>
        </row>
        <row r="390">
          <cell r="C390">
            <v>234854.77</v>
          </cell>
          <cell r="E390">
            <v>2570.8000000000002</v>
          </cell>
        </row>
        <row r="391">
          <cell r="C391">
            <v>48000</v>
          </cell>
          <cell r="E391">
            <v>200</v>
          </cell>
        </row>
        <row r="392">
          <cell r="C392">
            <v>13774.3</v>
          </cell>
          <cell r="E392">
            <v>258.2</v>
          </cell>
        </row>
        <row r="393">
          <cell r="C393">
            <v>905.5</v>
          </cell>
          <cell r="E393">
            <v>7.2</v>
          </cell>
        </row>
        <row r="394">
          <cell r="C394">
            <v>17345.259999999998</v>
          </cell>
          <cell r="E394">
            <v>82</v>
          </cell>
        </row>
        <row r="395">
          <cell r="C395">
            <v>13680</v>
          </cell>
          <cell r="E395">
            <v>400</v>
          </cell>
        </row>
        <row r="396">
          <cell r="C396">
            <v>454791.64</v>
          </cell>
          <cell r="E396">
            <v>2315.2199999999998</v>
          </cell>
        </row>
        <row r="397">
          <cell r="C397">
            <v>251224.52</v>
          </cell>
          <cell r="E397">
            <v>1379.2</v>
          </cell>
        </row>
        <row r="398">
          <cell r="C398">
            <v>24632.34</v>
          </cell>
          <cell r="E398">
            <v>3940</v>
          </cell>
        </row>
        <row r="399">
          <cell r="C399">
            <v>987456.25</v>
          </cell>
          <cell r="E399">
            <v>7731.5379999999996</v>
          </cell>
        </row>
        <row r="400">
          <cell r="C400">
            <v>13000</v>
          </cell>
          <cell r="E400">
            <v>1374.2860000000001</v>
          </cell>
        </row>
        <row r="401">
          <cell r="C401">
            <v>7201.34</v>
          </cell>
          <cell r="E401">
            <v>49.34</v>
          </cell>
        </row>
        <row r="402">
          <cell r="C402">
            <v>3600</v>
          </cell>
          <cell r="E402">
            <v>36</v>
          </cell>
        </row>
        <row r="403">
          <cell r="C403">
            <v>370625.7</v>
          </cell>
          <cell r="E403">
            <v>44550</v>
          </cell>
        </row>
        <row r="404">
          <cell r="C404">
            <v>14017.5</v>
          </cell>
          <cell r="E404">
            <v>600</v>
          </cell>
        </row>
        <row r="405">
          <cell r="C405">
            <v>10345.799999999999</v>
          </cell>
          <cell r="E405">
            <v>75.599999999999994</v>
          </cell>
        </row>
        <row r="406">
          <cell r="C406">
            <v>21400</v>
          </cell>
          <cell r="E406">
            <v>60</v>
          </cell>
        </row>
        <row r="407">
          <cell r="C407">
            <v>82351.75</v>
          </cell>
          <cell r="E407">
            <v>372.8</v>
          </cell>
        </row>
        <row r="408">
          <cell r="C408">
            <v>563450</v>
          </cell>
          <cell r="E408">
            <v>7500</v>
          </cell>
        </row>
        <row r="409">
          <cell r="C409">
            <v>634162.09</v>
          </cell>
          <cell r="E409">
            <v>5022</v>
          </cell>
        </row>
        <row r="410">
          <cell r="C410">
            <v>89112</v>
          </cell>
          <cell r="E410">
            <v>637.5</v>
          </cell>
        </row>
        <row r="411">
          <cell r="C411">
            <v>8940</v>
          </cell>
          <cell r="E411">
            <v>100</v>
          </cell>
        </row>
        <row r="412">
          <cell r="C412">
            <v>1091741.8600000001</v>
          </cell>
          <cell r="E412">
            <v>9610.5</v>
          </cell>
        </row>
        <row r="413">
          <cell r="C413">
            <v>9918.5</v>
          </cell>
          <cell r="E413">
            <v>158.4</v>
          </cell>
        </row>
        <row r="414">
          <cell r="C414">
            <v>160660.54</v>
          </cell>
          <cell r="E414">
            <v>1981</v>
          </cell>
        </row>
        <row r="415">
          <cell r="C415">
            <v>15105</v>
          </cell>
          <cell r="E415">
            <v>203</v>
          </cell>
        </row>
        <row r="416">
          <cell r="C416">
            <v>70653.42</v>
          </cell>
          <cell r="E416">
            <v>810</v>
          </cell>
        </row>
        <row r="417">
          <cell r="C417">
            <v>4368111.96</v>
          </cell>
          <cell r="E417">
            <v>76112.937000000005</v>
          </cell>
        </row>
        <row r="418">
          <cell r="C418">
            <v>4936.05</v>
          </cell>
          <cell r="E418">
            <v>181.16</v>
          </cell>
        </row>
        <row r="419">
          <cell r="C419">
            <v>3360</v>
          </cell>
          <cell r="E419">
            <v>4.7009999999999996</v>
          </cell>
        </row>
        <row r="420">
          <cell r="C420">
            <v>13884.13</v>
          </cell>
          <cell r="E420">
            <v>252.1</v>
          </cell>
        </row>
        <row r="421">
          <cell r="C421">
            <v>210000</v>
          </cell>
          <cell r="E421">
            <v>2030</v>
          </cell>
        </row>
        <row r="422">
          <cell r="C422">
            <v>1286859.57</v>
          </cell>
          <cell r="E422">
            <v>19022.310000000001</v>
          </cell>
        </row>
        <row r="423">
          <cell r="C423">
            <v>63328.6</v>
          </cell>
          <cell r="E423">
            <v>4857.6000000000004</v>
          </cell>
        </row>
        <row r="424">
          <cell r="C424">
            <v>366679.42</v>
          </cell>
          <cell r="E424">
            <v>2614.5</v>
          </cell>
        </row>
        <row r="425">
          <cell r="C425">
            <v>8051.46</v>
          </cell>
          <cell r="E425">
            <v>229.2</v>
          </cell>
        </row>
        <row r="426">
          <cell r="C426">
            <v>1483720.6</v>
          </cell>
          <cell r="E426">
            <v>274020</v>
          </cell>
        </row>
        <row r="427">
          <cell r="C427">
            <v>2125.5500000000002</v>
          </cell>
          <cell r="E427">
            <v>4</v>
          </cell>
        </row>
        <row r="428">
          <cell r="C428">
            <v>9080</v>
          </cell>
          <cell r="E428">
            <v>29.51</v>
          </cell>
        </row>
        <row r="429">
          <cell r="C429">
            <v>2262842.2200000002</v>
          </cell>
          <cell r="E429">
            <v>71232.77</v>
          </cell>
        </row>
        <row r="430">
          <cell r="C430">
            <v>116000</v>
          </cell>
          <cell r="E430">
            <v>14000</v>
          </cell>
        </row>
        <row r="431">
          <cell r="C431">
            <v>48000</v>
          </cell>
          <cell r="E431">
            <v>3578</v>
          </cell>
        </row>
        <row r="432">
          <cell r="C432">
            <v>450000</v>
          </cell>
          <cell r="E432">
            <v>30000</v>
          </cell>
        </row>
        <row r="433">
          <cell r="C433">
            <v>3222994.34</v>
          </cell>
          <cell r="E433">
            <v>90000</v>
          </cell>
        </row>
        <row r="434">
          <cell r="C434">
            <v>4028427.82</v>
          </cell>
          <cell r="E434">
            <v>100080</v>
          </cell>
        </row>
        <row r="435">
          <cell r="C435">
            <v>2340000</v>
          </cell>
          <cell r="E435">
            <v>60000</v>
          </cell>
        </row>
        <row r="436">
          <cell r="C436">
            <v>11022.86</v>
          </cell>
          <cell r="E436">
            <v>7.65</v>
          </cell>
        </row>
        <row r="437">
          <cell r="C437">
            <v>1809650</v>
          </cell>
          <cell r="E437">
            <v>35000</v>
          </cell>
        </row>
        <row r="438">
          <cell r="C438">
            <v>375</v>
          </cell>
          <cell r="E438">
            <v>0.8</v>
          </cell>
        </row>
        <row r="439">
          <cell r="C439">
            <v>336851</v>
          </cell>
          <cell r="E439">
            <v>5700</v>
          </cell>
        </row>
        <row r="440">
          <cell r="C440">
            <v>3725.17</v>
          </cell>
          <cell r="E440">
            <v>80</v>
          </cell>
        </row>
        <row r="441">
          <cell r="C441">
            <v>382977.94</v>
          </cell>
          <cell r="E441">
            <v>4012.36</v>
          </cell>
        </row>
        <row r="442">
          <cell r="C442">
            <v>302600</v>
          </cell>
          <cell r="E442">
            <v>2000</v>
          </cell>
        </row>
        <row r="443">
          <cell r="C443">
            <v>1599</v>
          </cell>
          <cell r="E443">
            <v>10</v>
          </cell>
        </row>
        <row r="444">
          <cell r="C444">
            <v>65190.25</v>
          </cell>
          <cell r="E444">
            <v>2250</v>
          </cell>
        </row>
        <row r="445">
          <cell r="C445">
            <v>8750</v>
          </cell>
          <cell r="E445">
            <v>30.17</v>
          </cell>
        </row>
        <row r="446">
          <cell r="C446">
            <v>142715.44</v>
          </cell>
          <cell r="E446">
            <v>3064.99</v>
          </cell>
        </row>
        <row r="447">
          <cell r="C447">
            <v>357296.52</v>
          </cell>
          <cell r="E447">
            <v>5555</v>
          </cell>
        </row>
        <row r="448">
          <cell r="C448">
            <v>1939.3</v>
          </cell>
          <cell r="E448">
            <v>0.5</v>
          </cell>
        </row>
        <row r="449">
          <cell r="C449">
            <v>1534657.15</v>
          </cell>
          <cell r="E449">
            <v>69904.926000000007</v>
          </cell>
        </row>
        <row r="450">
          <cell r="C450">
            <v>669253.05000000005</v>
          </cell>
          <cell r="E450">
            <v>14500.866</v>
          </cell>
        </row>
        <row r="451">
          <cell r="C451">
            <v>200552</v>
          </cell>
          <cell r="E451">
            <v>1308</v>
          </cell>
        </row>
        <row r="452">
          <cell r="C452">
            <v>133024.56</v>
          </cell>
          <cell r="E452">
            <v>1301.5999999999999</v>
          </cell>
        </row>
        <row r="453">
          <cell r="C453">
            <v>120000</v>
          </cell>
          <cell r="E453">
            <v>1600</v>
          </cell>
        </row>
        <row r="454">
          <cell r="C454">
            <v>156767</v>
          </cell>
          <cell r="E454">
            <v>3027.9</v>
          </cell>
        </row>
        <row r="455">
          <cell r="C455">
            <v>1150.4000000000001</v>
          </cell>
          <cell r="E455">
            <v>8</v>
          </cell>
        </row>
        <row r="456">
          <cell r="C456">
            <v>2060266.99</v>
          </cell>
          <cell r="E456">
            <v>1685.643</v>
          </cell>
        </row>
        <row r="457">
          <cell r="C457">
            <v>2201545.91</v>
          </cell>
          <cell r="E457">
            <v>12841.159</v>
          </cell>
        </row>
        <row r="458">
          <cell r="C458">
            <v>2263182.86</v>
          </cell>
          <cell r="E458">
            <v>37622</v>
          </cell>
        </row>
        <row r="459">
          <cell r="C459">
            <v>11100</v>
          </cell>
          <cell r="E459">
            <v>178</v>
          </cell>
        </row>
        <row r="460">
          <cell r="C460">
            <v>109500</v>
          </cell>
          <cell r="E460">
            <v>7311.6</v>
          </cell>
        </row>
        <row r="461">
          <cell r="C461">
            <v>34440</v>
          </cell>
          <cell r="E461">
            <v>2866.03</v>
          </cell>
        </row>
        <row r="462">
          <cell r="C462">
            <v>43525.75</v>
          </cell>
          <cell r="E462">
            <v>497</v>
          </cell>
        </row>
        <row r="463">
          <cell r="C463">
            <v>34657.040000000001</v>
          </cell>
          <cell r="E463">
            <v>125.148</v>
          </cell>
        </row>
        <row r="464">
          <cell r="C464">
            <v>69300</v>
          </cell>
          <cell r="E464">
            <v>688</v>
          </cell>
        </row>
        <row r="465">
          <cell r="C465">
            <v>2184762.36</v>
          </cell>
          <cell r="E465">
            <v>3885.2</v>
          </cell>
        </row>
        <row r="466">
          <cell r="C466">
            <v>24000</v>
          </cell>
          <cell r="E466">
            <v>1800</v>
          </cell>
        </row>
        <row r="467">
          <cell r="C467">
            <v>922713.02</v>
          </cell>
          <cell r="E467">
            <v>16780.099999999999</v>
          </cell>
        </row>
        <row r="468">
          <cell r="C468">
            <v>350000</v>
          </cell>
          <cell r="E468">
            <v>7700</v>
          </cell>
        </row>
        <row r="469">
          <cell r="C469">
            <v>40530</v>
          </cell>
          <cell r="E469">
            <v>336</v>
          </cell>
        </row>
        <row r="470">
          <cell r="C470">
            <v>15940</v>
          </cell>
          <cell r="E470">
            <v>150</v>
          </cell>
        </row>
        <row r="471">
          <cell r="C471">
            <v>25920</v>
          </cell>
          <cell r="E471">
            <v>200</v>
          </cell>
        </row>
        <row r="472">
          <cell r="C472">
            <v>71391.429999999993</v>
          </cell>
          <cell r="E472">
            <v>494.2</v>
          </cell>
        </row>
        <row r="473">
          <cell r="C473">
            <v>60340</v>
          </cell>
          <cell r="E473">
            <v>1240</v>
          </cell>
        </row>
        <row r="474">
          <cell r="C474">
            <v>35100</v>
          </cell>
          <cell r="E474">
            <v>1329</v>
          </cell>
        </row>
        <row r="475">
          <cell r="C475">
            <v>184000</v>
          </cell>
          <cell r="E475">
            <v>4800</v>
          </cell>
        </row>
        <row r="476">
          <cell r="C476">
            <v>2573.31</v>
          </cell>
          <cell r="E476">
            <v>17.920000000000002</v>
          </cell>
        </row>
        <row r="477">
          <cell r="C477">
            <v>403815.47</v>
          </cell>
          <cell r="E477">
            <v>2131.7370000000001</v>
          </cell>
        </row>
        <row r="478">
          <cell r="C478">
            <v>228378.46</v>
          </cell>
          <cell r="E478">
            <v>5981</v>
          </cell>
        </row>
        <row r="479">
          <cell r="C479">
            <v>660</v>
          </cell>
          <cell r="E479">
            <v>55.3</v>
          </cell>
        </row>
        <row r="480">
          <cell r="C480">
            <v>244240</v>
          </cell>
          <cell r="E480">
            <v>2478</v>
          </cell>
        </row>
        <row r="481">
          <cell r="C481">
            <v>16625.5</v>
          </cell>
          <cell r="E481">
            <v>210</v>
          </cell>
        </row>
        <row r="482">
          <cell r="C482">
            <v>4980855.7699999996</v>
          </cell>
          <cell r="E482">
            <v>95843.56</v>
          </cell>
        </row>
        <row r="483">
          <cell r="C483">
            <v>114747.2</v>
          </cell>
          <cell r="E483">
            <v>2769</v>
          </cell>
        </row>
        <row r="484">
          <cell r="C484">
            <v>1687820.9</v>
          </cell>
          <cell r="E484">
            <v>39494</v>
          </cell>
        </row>
        <row r="485">
          <cell r="C485">
            <v>41924890.079999998</v>
          </cell>
          <cell r="E485">
            <v>762392.13399999996</v>
          </cell>
        </row>
        <row r="486">
          <cell r="C486">
            <v>5176608.6100000003</v>
          </cell>
          <cell r="E486">
            <v>80494.600000000006</v>
          </cell>
        </row>
        <row r="487">
          <cell r="C487">
            <v>1559035.81</v>
          </cell>
          <cell r="E487">
            <v>19885.865000000002</v>
          </cell>
        </row>
        <row r="488">
          <cell r="C488">
            <v>2829182.29</v>
          </cell>
          <cell r="E488">
            <v>32977.696000000004</v>
          </cell>
        </row>
        <row r="489">
          <cell r="C489">
            <v>474800.5</v>
          </cell>
          <cell r="E489">
            <v>3155</v>
          </cell>
        </row>
        <row r="490">
          <cell r="C490">
            <v>48138.95</v>
          </cell>
          <cell r="E490">
            <v>349.2</v>
          </cell>
        </row>
        <row r="491">
          <cell r="C491">
            <v>6291007.0599999996</v>
          </cell>
          <cell r="E491">
            <v>83229.849000000002</v>
          </cell>
        </row>
        <row r="492">
          <cell r="C492">
            <v>403.5</v>
          </cell>
          <cell r="E492">
            <v>0.1</v>
          </cell>
        </row>
        <row r="493">
          <cell r="C493">
            <v>5387812.7999999998</v>
          </cell>
          <cell r="E493">
            <v>120182.436</v>
          </cell>
        </row>
        <row r="494">
          <cell r="C494">
            <v>915415.42</v>
          </cell>
          <cell r="E494">
            <v>5002.3500000000004</v>
          </cell>
        </row>
        <row r="495">
          <cell r="C495">
            <v>694252.75</v>
          </cell>
          <cell r="E495">
            <v>8981.7199999999993</v>
          </cell>
        </row>
        <row r="496">
          <cell r="C496">
            <v>315719.11</v>
          </cell>
          <cell r="E496">
            <v>5132.1899999999996</v>
          </cell>
        </row>
        <row r="497">
          <cell r="C497">
            <v>10264</v>
          </cell>
          <cell r="E497">
            <v>42.2</v>
          </cell>
        </row>
        <row r="498">
          <cell r="C498">
            <v>1493.85</v>
          </cell>
          <cell r="E498">
            <v>15</v>
          </cell>
        </row>
        <row r="499">
          <cell r="C499">
            <v>150</v>
          </cell>
          <cell r="E499">
            <v>9.09</v>
          </cell>
        </row>
        <row r="500">
          <cell r="C500">
            <v>545405</v>
          </cell>
          <cell r="E500">
            <v>6906.9260000000004</v>
          </cell>
        </row>
        <row r="501">
          <cell r="C501">
            <v>9262</v>
          </cell>
          <cell r="E501">
            <v>13.08</v>
          </cell>
        </row>
        <row r="502">
          <cell r="C502">
            <v>117500</v>
          </cell>
          <cell r="E502">
            <v>1607.5</v>
          </cell>
        </row>
        <row r="503">
          <cell r="C503">
            <v>4444629.92</v>
          </cell>
          <cell r="E503">
            <v>47820.75</v>
          </cell>
        </row>
        <row r="504">
          <cell r="C504">
            <v>3224.4</v>
          </cell>
          <cell r="E504">
            <v>206.46</v>
          </cell>
        </row>
        <row r="505">
          <cell r="C505">
            <v>3058.42</v>
          </cell>
          <cell r="E505">
            <v>10</v>
          </cell>
        </row>
        <row r="506">
          <cell r="C506">
            <v>406780</v>
          </cell>
          <cell r="E506">
            <v>17270</v>
          </cell>
        </row>
        <row r="507">
          <cell r="C507">
            <v>168171.75</v>
          </cell>
          <cell r="E507">
            <v>1166.9369999999999</v>
          </cell>
        </row>
        <row r="508">
          <cell r="C508">
            <v>328489.24</v>
          </cell>
          <cell r="E508">
            <v>24.501000000000001</v>
          </cell>
        </row>
        <row r="509">
          <cell r="C509">
            <v>122</v>
          </cell>
          <cell r="E509">
            <v>3.1E-2</v>
          </cell>
        </row>
        <row r="510">
          <cell r="C510">
            <v>122</v>
          </cell>
          <cell r="E510">
            <v>0.11600000000000001</v>
          </cell>
        </row>
        <row r="511">
          <cell r="C511">
            <v>18800</v>
          </cell>
          <cell r="E511">
            <v>624.19299999999998</v>
          </cell>
        </row>
        <row r="512">
          <cell r="C512">
            <v>224</v>
          </cell>
          <cell r="E512">
            <v>7.0999999999999994E-2</v>
          </cell>
        </row>
        <row r="513">
          <cell r="C513">
            <v>58441.05</v>
          </cell>
          <cell r="E513">
            <v>910</v>
          </cell>
        </row>
        <row r="514">
          <cell r="C514">
            <v>7086.82</v>
          </cell>
          <cell r="E514">
            <v>8.14</v>
          </cell>
        </row>
        <row r="515">
          <cell r="C515">
            <v>38133.379999999997</v>
          </cell>
          <cell r="E515">
            <v>116.32</v>
          </cell>
        </row>
        <row r="516">
          <cell r="C516">
            <v>132490.78</v>
          </cell>
          <cell r="E516">
            <v>206.04</v>
          </cell>
        </row>
        <row r="517">
          <cell r="C517">
            <v>1618913.5</v>
          </cell>
          <cell r="E517">
            <v>25752.7</v>
          </cell>
        </row>
        <row r="518">
          <cell r="C518">
            <v>9648543.9600000009</v>
          </cell>
          <cell r="E518">
            <v>77163.19</v>
          </cell>
        </row>
        <row r="519">
          <cell r="C519">
            <v>3091610</v>
          </cell>
          <cell r="E519">
            <v>27311.21</v>
          </cell>
        </row>
        <row r="520">
          <cell r="C520">
            <v>28332.75</v>
          </cell>
          <cell r="E520">
            <v>536.91</v>
          </cell>
        </row>
        <row r="521">
          <cell r="C521">
            <v>41813.5</v>
          </cell>
          <cell r="E521">
            <v>400</v>
          </cell>
        </row>
        <row r="522">
          <cell r="C522">
            <v>2108276.02</v>
          </cell>
          <cell r="E522">
            <v>22288</v>
          </cell>
        </row>
        <row r="523">
          <cell r="C523">
            <v>33070</v>
          </cell>
          <cell r="E523">
            <v>320</v>
          </cell>
        </row>
        <row r="524">
          <cell r="C524">
            <v>107000</v>
          </cell>
          <cell r="E524">
            <v>3600</v>
          </cell>
        </row>
        <row r="525">
          <cell r="C525">
            <v>116</v>
          </cell>
          <cell r="E525">
            <v>7.9000000000000001E-2</v>
          </cell>
        </row>
        <row r="526">
          <cell r="C526">
            <v>41776</v>
          </cell>
          <cell r="E526">
            <v>490.7</v>
          </cell>
        </row>
        <row r="527">
          <cell r="C527">
            <v>40300</v>
          </cell>
          <cell r="E527">
            <v>150</v>
          </cell>
        </row>
        <row r="528">
          <cell r="C528">
            <v>44060.800000000003</v>
          </cell>
          <cell r="E528">
            <v>383</v>
          </cell>
        </row>
        <row r="529">
          <cell r="C529">
            <v>375525</v>
          </cell>
          <cell r="E529">
            <v>2134</v>
          </cell>
        </row>
        <row r="530">
          <cell r="C530">
            <v>166152.4</v>
          </cell>
          <cell r="E530">
            <v>1234.69</v>
          </cell>
        </row>
        <row r="531">
          <cell r="C531">
            <v>4547</v>
          </cell>
          <cell r="E531">
            <v>35.6</v>
          </cell>
        </row>
        <row r="532">
          <cell r="C532">
            <v>1035000</v>
          </cell>
          <cell r="E532">
            <v>675</v>
          </cell>
        </row>
        <row r="533">
          <cell r="C533">
            <v>465780</v>
          </cell>
          <cell r="E533">
            <v>9396.5</v>
          </cell>
        </row>
        <row r="534">
          <cell r="C534">
            <v>15389.99</v>
          </cell>
          <cell r="E534">
            <v>100</v>
          </cell>
        </row>
        <row r="535">
          <cell r="C535">
            <v>2308.66</v>
          </cell>
          <cell r="E535">
            <v>1</v>
          </cell>
        </row>
        <row r="536">
          <cell r="C536">
            <v>42832</v>
          </cell>
          <cell r="E536">
            <v>50.63</v>
          </cell>
        </row>
        <row r="537">
          <cell r="C537">
            <v>227111.99</v>
          </cell>
          <cell r="E537">
            <v>14754.5</v>
          </cell>
        </row>
        <row r="538">
          <cell r="C538">
            <v>156360.92000000001</v>
          </cell>
          <cell r="E538">
            <v>375.2</v>
          </cell>
        </row>
        <row r="539">
          <cell r="C539">
            <v>1637640</v>
          </cell>
          <cell r="E539">
            <v>16665</v>
          </cell>
        </row>
        <row r="540">
          <cell r="C540">
            <v>140174.29999999999</v>
          </cell>
          <cell r="E540">
            <v>3459.1</v>
          </cell>
        </row>
        <row r="541">
          <cell r="C541">
            <v>1134.5999999999999</v>
          </cell>
          <cell r="E541">
            <v>0.5</v>
          </cell>
        </row>
        <row r="542">
          <cell r="C542">
            <v>17073.75</v>
          </cell>
          <cell r="E542">
            <v>13.242000000000001</v>
          </cell>
        </row>
        <row r="543">
          <cell r="C543">
            <v>2439</v>
          </cell>
          <cell r="E543">
            <v>49.115000000000002</v>
          </cell>
        </row>
        <row r="544">
          <cell r="C544">
            <v>94200</v>
          </cell>
          <cell r="E544">
            <v>7740</v>
          </cell>
        </row>
        <row r="545">
          <cell r="C545">
            <v>60400</v>
          </cell>
          <cell r="E545">
            <v>606</v>
          </cell>
        </row>
        <row r="546">
          <cell r="C546">
            <v>54861.25</v>
          </cell>
          <cell r="E546">
            <v>262.12</v>
          </cell>
        </row>
        <row r="547">
          <cell r="C547">
            <v>50895.5</v>
          </cell>
          <cell r="E547">
            <v>302.60000000000002</v>
          </cell>
        </row>
        <row r="548">
          <cell r="C548">
            <v>5927.2</v>
          </cell>
          <cell r="E548">
            <v>44.21</v>
          </cell>
        </row>
        <row r="549">
          <cell r="C549">
            <v>203728.36</v>
          </cell>
          <cell r="E549">
            <v>1127.174</v>
          </cell>
        </row>
        <row r="550">
          <cell r="C550">
            <v>15125</v>
          </cell>
          <cell r="E550">
            <v>9.9</v>
          </cell>
        </row>
        <row r="551">
          <cell r="C551">
            <v>30202.03</v>
          </cell>
          <cell r="E551">
            <v>685</v>
          </cell>
        </row>
        <row r="552">
          <cell r="C552">
            <v>95541.5</v>
          </cell>
          <cell r="E552">
            <v>293.8</v>
          </cell>
        </row>
        <row r="553">
          <cell r="C553">
            <v>60915.94</v>
          </cell>
          <cell r="E553">
            <v>12615.6</v>
          </cell>
        </row>
        <row r="554">
          <cell r="C554">
            <v>30750</v>
          </cell>
          <cell r="E554">
            <v>3682.3539999999998</v>
          </cell>
        </row>
        <row r="555">
          <cell r="C555">
            <v>155400</v>
          </cell>
          <cell r="E555">
            <v>12368</v>
          </cell>
        </row>
        <row r="556">
          <cell r="C556">
            <v>347167.93</v>
          </cell>
          <cell r="E556">
            <v>20753.3</v>
          </cell>
        </row>
        <row r="557">
          <cell r="C557">
            <v>95400</v>
          </cell>
          <cell r="E557">
            <v>1515</v>
          </cell>
        </row>
        <row r="558">
          <cell r="C558">
            <v>3000</v>
          </cell>
          <cell r="E558">
            <v>71.3</v>
          </cell>
        </row>
        <row r="559">
          <cell r="C559">
            <v>179425</v>
          </cell>
          <cell r="E559">
            <v>3969.8679999999999</v>
          </cell>
        </row>
        <row r="560">
          <cell r="C560">
            <v>2400</v>
          </cell>
          <cell r="E560">
            <v>118</v>
          </cell>
        </row>
        <row r="561">
          <cell r="C561">
            <v>20386.05</v>
          </cell>
          <cell r="E561">
            <v>362.6</v>
          </cell>
        </row>
        <row r="562">
          <cell r="C562">
            <v>27250</v>
          </cell>
          <cell r="E562">
            <v>2488.7370000000001</v>
          </cell>
        </row>
        <row r="563">
          <cell r="C563">
            <v>70000</v>
          </cell>
          <cell r="E563">
            <v>2700</v>
          </cell>
        </row>
        <row r="564">
          <cell r="C564">
            <v>9811.7099999999991</v>
          </cell>
          <cell r="E564">
            <v>180</v>
          </cell>
        </row>
        <row r="565">
          <cell r="C565">
            <v>40637.75</v>
          </cell>
          <cell r="E565">
            <v>124.8</v>
          </cell>
        </row>
        <row r="566">
          <cell r="C566">
            <v>26000</v>
          </cell>
          <cell r="E566">
            <v>979</v>
          </cell>
        </row>
        <row r="567">
          <cell r="C567">
            <v>1397196.55</v>
          </cell>
          <cell r="E567">
            <v>32936.6</v>
          </cell>
        </row>
        <row r="568">
          <cell r="C568">
            <v>5776</v>
          </cell>
          <cell r="E568">
            <v>8</v>
          </cell>
        </row>
        <row r="569">
          <cell r="C569">
            <v>38700</v>
          </cell>
          <cell r="E569">
            <v>885</v>
          </cell>
        </row>
        <row r="570">
          <cell r="C570">
            <v>15270</v>
          </cell>
          <cell r="E570">
            <v>50</v>
          </cell>
        </row>
        <row r="571">
          <cell r="C571">
            <v>798695.55</v>
          </cell>
          <cell r="E571">
            <v>9718.9</v>
          </cell>
        </row>
        <row r="572">
          <cell r="C572">
            <v>1451417.3</v>
          </cell>
          <cell r="E572">
            <v>96734</v>
          </cell>
        </row>
        <row r="573">
          <cell r="C573">
            <v>9683549.1300000008</v>
          </cell>
          <cell r="E573">
            <v>610190</v>
          </cell>
        </row>
        <row r="574">
          <cell r="C574">
            <v>28500</v>
          </cell>
          <cell r="E574">
            <v>1925</v>
          </cell>
        </row>
        <row r="575">
          <cell r="C575">
            <v>26588</v>
          </cell>
          <cell r="E575">
            <v>223.6</v>
          </cell>
        </row>
        <row r="576">
          <cell r="C576">
            <v>131889.56</v>
          </cell>
          <cell r="E576">
            <v>2489.4</v>
          </cell>
        </row>
        <row r="577">
          <cell r="C577">
            <v>300</v>
          </cell>
          <cell r="E577">
            <v>0.42</v>
          </cell>
        </row>
        <row r="578">
          <cell r="C578">
            <v>97902.5</v>
          </cell>
          <cell r="E578">
            <v>396</v>
          </cell>
        </row>
        <row r="579">
          <cell r="C579">
            <v>12240</v>
          </cell>
          <cell r="E579">
            <v>100</v>
          </cell>
        </row>
        <row r="580">
          <cell r="C580">
            <v>130330</v>
          </cell>
          <cell r="E580">
            <v>13376.207</v>
          </cell>
        </row>
        <row r="581">
          <cell r="C581">
            <v>11627.25</v>
          </cell>
          <cell r="E581">
            <v>63.6</v>
          </cell>
        </row>
        <row r="582">
          <cell r="C582">
            <v>236995</v>
          </cell>
          <cell r="E582">
            <v>2239.9520000000002</v>
          </cell>
        </row>
        <row r="583">
          <cell r="C583">
            <v>136260</v>
          </cell>
          <cell r="E583">
            <v>1044.4000000000001</v>
          </cell>
        </row>
        <row r="584">
          <cell r="C584">
            <v>2223721.31</v>
          </cell>
          <cell r="E584">
            <v>40133.4</v>
          </cell>
        </row>
        <row r="585">
          <cell r="C585">
            <v>3145275</v>
          </cell>
          <cell r="E585">
            <v>45902.046000000002</v>
          </cell>
        </row>
        <row r="586">
          <cell r="C586">
            <v>201098</v>
          </cell>
          <cell r="E586">
            <v>2406.1799999999998</v>
          </cell>
        </row>
        <row r="587">
          <cell r="C587">
            <v>819.6</v>
          </cell>
          <cell r="E587">
            <v>30</v>
          </cell>
        </row>
        <row r="588">
          <cell r="C588">
            <v>34543.65</v>
          </cell>
          <cell r="E588">
            <v>82.5</v>
          </cell>
        </row>
        <row r="589">
          <cell r="C589">
            <v>8906.16</v>
          </cell>
          <cell r="E589">
            <v>68.52</v>
          </cell>
        </row>
        <row r="590">
          <cell r="C590">
            <v>108750</v>
          </cell>
          <cell r="E590">
            <v>2100</v>
          </cell>
        </row>
        <row r="591">
          <cell r="C591">
            <v>69.77</v>
          </cell>
          <cell r="E591">
            <v>0.04</v>
          </cell>
        </row>
        <row r="592">
          <cell r="C592">
            <v>102600</v>
          </cell>
          <cell r="E592">
            <v>2279</v>
          </cell>
        </row>
        <row r="593">
          <cell r="C593">
            <v>500</v>
          </cell>
          <cell r="E593">
            <v>20</v>
          </cell>
        </row>
        <row r="594">
          <cell r="C594">
            <v>625</v>
          </cell>
          <cell r="E594">
            <v>0.1</v>
          </cell>
        </row>
        <row r="595">
          <cell r="C595">
            <v>148477</v>
          </cell>
          <cell r="E595">
            <v>1465</v>
          </cell>
        </row>
        <row r="596">
          <cell r="C596">
            <v>2024850</v>
          </cell>
          <cell r="E596">
            <v>7095</v>
          </cell>
        </row>
        <row r="597">
          <cell r="C597">
            <v>2838720</v>
          </cell>
          <cell r="E597">
            <v>9840.4</v>
          </cell>
        </row>
        <row r="598">
          <cell r="C598">
            <v>885809</v>
          </cell>
          <cell r="E598">
            <v>2342</v>
          </cell>
        </row>
        <row r="599">
          <cell r="C599">
            <v>7524000</v>
          </cell>
          <cell r="E599">
            <v>18130</v>
          </cell>
        </row>
        <row r="600">
          <cell r="C600">
            <v>40800</v>
          </cell>
          <cell r="E600">
            <v>482</v>
          </cell>
        </row>
        <row r="601">
          <cell r="C601">
            <v>375673.48</v>
          </cell>
          <cell r="E601">
            <v>2380</v>
          </cell>
        </row>
        <row r="602">
          <cell r="C602">
            <v>31750</v>
          </cell>
          <cell r="E602">
            <v>1450</v>
          </cell>
        </row>
        <row r="603">
          <cell r="C603">
            <v>29015.14</v>
          </cell>
          <cell r="E603">
            <v>320</v>
          </cell>
        </row>
        <row r="604">
          <cell r="C604">
            <v>1552060</v>
          </cell>
          <cell r="E604">
            <v>4680</v>
          </cell>
        </row>
        <row r="605">
          <cell r="C605">
            <v>46974.97</v>
          </cell>
          <cell r="E605">
            <v>7.44</v>
          </cell>
        </row>
        <row r="606">
          <cell r="C606">
            <v>6566.39</v>
          </cell>
          <cell r="E606">
            <v>1.04</v>
          </cell>
        </row>
        <row r="607">
          <cell r="C607">
            <v>172300</v>
          </cell>
          <cell r="E607">
            <v>13125</v>
          </cell>
        </row>
        <row r="608">
          <cell r="C608">
            <v>17047.37</v>
          </cell>
          <cell r="E608">
            <v>2.7</v>
          </cell>
        </row>
        <row r="609">
          <cell r="C609">
            <v>842269.75</v>
          </cell>
          <cell r="E609">
            <v>1808.33</v>
          </cell>
        </row>
        <row r="610">
          <cell r="C610">
            <v>62940</v>
          </cell>
          <cell r="E610">
            <v>7839.8130000000001</v>
          </cell>
        </row>
        <row r="611">
          <cell r="C611">
            <v>3469200</v>
          </cell>
          <cell r="E611">
            <v>11314.56</v>
          </cell>
        </row>
        <row r="612">
          <cell r="C612">
            <v>1650000</v>
          </cell>
          <cell r="E612">
            <v>4125</v>
          </cell>
        </row>
        <row r="613">
          <cell r="C613">
            <v>8400</v>
          </cell>
          <cell r="E613">
            <v>176</v>
          </cell>
        </row>
        <row r="614">
          <cell r="C614">
            <v>305100</v>
          </cell>
          <cell r="E614">
            <v>2415</v>
          </cell>
        </row>
        <row r="615">
          <cell r="C615">
            <v>2057482</v>
          </cell>
          <cell r="E615">
            <v>19064.900000000001</v>
          </cell>
        </row>
        <row r="616">
          <cell r="C616">
            <v>23089.200000000001</v>
          </cell>
          <cell r="E616">
            <v>10012</v>
          </cell>
        </row>
        <row r="617">
          <cell r="C617">
            <v>785838.4</v>
          </cell>
          <cell r="E617">
            <v>13629.303</v>
          </cell>
        </row>
        <row r="618">
          <cell r="C618">
            <v>1150999.52</v>
          </cell>
          <cell r="E618">
            <v>19759.181</v>
          </cell>
        </row>
        <row r="619">
          <cell r="C619">
            <v>180000</v>
          </cell>
          <cell r="E619">
            <v>6750</v>
          </cell>
        </row>
        <row r="620">
          <cell r="C620">
            <v>85700</v>
          </cell>
          <cell r="E620">
            <v>1607</v>
          </cell>
        </row>
        <row r="621">
          <cell r="C621">
            <v>8689449.0899999999</v>
          </cell>
          <cell r="E621">
            <v>32669.4</v>
          </cell>
        </row>
        <row r="622">
          <cell r="C622">
            <v>615418</v>
          </cell>
          <cell r="E622">
            <v>17016.847000000002</v>
          </cell>
        </row>
        <row r="623">
          <cell r="C623">
            <v>602753.75</v>
          </cell>
          <cell r="E623">
            <v>6812.16</v>
          </cell>
        </row>
        <row r="624">
          <cell r="C624">
            <v>59700</v>
          </cell>
          <cell r="E624">
            <v>22.242000000000001</v>
          </cell>
        </row>
        <row r="625">
          <cell r="C625">
            <v>470.5</v>
          </cell>
          <cell r="E625">
            <v>0.6</v>
          </cell>
        </row>
        <row r="626">
          <cell r="C626">
            <v>15000</v>
          </cell>
          <cell r="E626">
            <v>2000</v>
          </cell>
        </row>
        <row r="627">
          <cell r="C627">
            <v>9000</v>
          </cell>
          <cell r="E627">
            <v>763.63599999999997</v>
          </cell>
        </row>
        <row r="628">
          <cell r="C628">
            <v>27000</v>
          </cell>
          <cell r="E628">
            <v>3760.3380000000002</v>
          </cell>
        </row>
        <row r="629">
          <cell r="C629">
            <v>500</v>
          </cell>
          <cell r="E629">
            <v>3</v>
          </cell>
        </row>
        <row r="630">
          <cell r="C630">
            <v>6159.79</v>
          </cell>
          <cell r="E630">
            <v>78.05</v>
          </cell>
        </row>
        <row r="631">
          <cell r="C631">
            <v>463500</v>
          </cell>
          <cell r="E631">
            <v>18600.599999999999</v>
          </cell>
        </row>
        <row r="632">
          <cell r="C632">
            <v>524922.61</v>
          </cell>
          <cell r="E632">
            <v>3221</v>
          </cell>
        </row>
        <row r="633">
          <cell r="C633">
            <v>38239</v>
          </cell>
          <cell r="E633">
            <v>44.53</v>
          </cell>
        </row>
        <row r="634">
          <cell r="C634">
            <v>1503.32</v>
          </cell>
          <cell r="E634">
            <v>25.39</v>
          </cell>
        </row>
        <row r="635">
          <cell r="C635">
            <v>102218.23</v>
          </cell>
          <cell r="E635">
            <v>135.62</v>
          </cell>
        </row>
        <row r="636">
          <cell r="C636">
            <v>833280</v>
          </cell>
          <cell r="E636">
            <v>2624</v>
          </cell>
        </row>
        <row r="637">
          <cell r="C637">
            <v>7.4</v>
          </cell>
          <cell r="E637">
            <v>126.54</v>
          </cell>
        </row>
        <row r="638">
          <cell r="C638">
            <v>0</v>
          </cell>
          <cell r="E638">
            <v>20</v>
          </cell>
        </row>
        <row r="639">
          <cell r="C639">
            <v>4400</v>
          </cell>
          <cell r="E639">
            <v>119.6</v>
          </cell>
        </row>
        <row r="640">
          <cell r="C640">
            <v>95423</v>
          </cell>
          <cell r="E640">
            <v>360</v>
          </cell>
        </row>
        <row r="641">
          <cell r="C641">
            <v>353698.81</v>
          </cell>
          <cell r="E641">
            <v>26779.27</v>
          </cell>
        </row>
        <row r="642">
          <cell r="C642">
            <v>87000</v>
          </cell>
          <cell r="E642">
            <v>12000</v>
          </cell>
        </row>
        <row r="643">
          <cell r="C643">
            <v>23400</v>
          </cell>
          <cell r="E643">
            <v>2483.2170000000001</v>
          </cell>
        </row>
        <row r="644">
          <cell r="C644">
            <v>3919.2</v>
          </cell>
          <cell r="E644">
            <v>48</v>
          </cell>
        </row>
        <row r="645">
          <cell r="C645">
            <v>34660</v>
          </cell>
          <cell r="E645">
            <v>320</v>
          </cell>
        </row>
        <row r="646">
          <cell r="C646">
            <v>16820</v>
          </cell>
          <cell r="E646">
            <v>2196.81</v>
          </cell>
        </row>
        <row r="647">
          <cell r="C647">
            <v>1825.02</v>
          </cell>
          <cell r="E647">
            <v>15</v>
          </cell>
        </row>
        <row r="648">
          <cell r="C648">
            <v>1520</v>
          </cell>
          <cell r="E648">
            <v>140.74100000000001</v>
          </cell>
        </row>
        <row r="649">
          <cell r="C649">
            <v>3600</v>
          </cell>
          <cell r="E649">
            <v>50</v>
          </cell>
        </row>
        <row r="650">
          <cell r="C650">
            <v>57908.58</v>
          </cell>
          <cell r="E650">
            <v>90.6</v>
          </cell>
        </row>
        <row r="651">
          <cell r="C651">
            <v>600</v>
          </cell>
          <cell r="E651">
            <v>3</v>
          </cell>
        </row>
        <row r="652">
          <cell r="C652">
            <v>1829160</v>
          </cell>
          <cell r="E652">
            <v>4050</v>
          </cell>
        </row>
        <row r="653">
          <cell r="C653">
            <v>4500</v>
          </cell>
          <cell r="E653">
            <v>53</v>
          </cell>
        </row>
        <row r="654">
          <cell r="C654">
            <v>250000</v>
          </cell>
          <cell r="E654">
            <v>490</v>
          </cell>
        </row>
        <row r="655">
          <cell r="C655">
            <v>20000</v>
          </cell>
          <cell r="E655">
            <v>720</v>
          </cell>
        </row>
        <row r="656">
          <cell r="C656">
            <v>220000</v>
          </cell>
          <cell r="E656">
            <v>2470</v>
          </cell>
        </row>
        <row r="657">
          <cell r="C657">
            <v>107800</v>
          </cell>
          <cell r="E657">
            <v>32</v>
          </cell>
        </row>
        <row r="658">
          <cell r="C658">
            <v>200000</v>
          </cell>
          <cell r="E658">
            <v>900</v>
          </cell>
        </row>
        <row r="659">
          <cell r="C659">
            <v>8200</v>
          </cell>
          <cell r="E659">
            <v>58</v>
          </cell>
        </row>
        <row r="660">
          <cell r="C660">
            <v>20000</v>
          </cell>
          <cell r="E660">
            <v>30</v>
          </cell>
        </row>
        <row r="661">
          <cell r="C661">
            <v>55648.42</v>
          </cell>
          <cell r="E661">
            <v>80</v>
          </cell>
        </row>
        <row r="662">
          <cell r="C662">
            <v>995240</v>
          </cell>
          <cell r="E662">
            <v>42619</v>
          </cell>
        </row>
        <row r="663">
          <cell r="C663">
            <v>260000</v>
          </cell>
          <cell r="E663">
            <v>2140</v>
          </cell>
        </row>
        <row r="664">
          <cell r="C664">
            <v>15432.69</v>
          </cell>
          <cell r="E664">
            <v>67</v>
          </cell>
        </row>
        <row r="665">
          <cell r="C665">
            <v>915450</v>
          </cell>
          <cell r="E665">
            <v>35007.307999999997</v>
          </cell>
        </row>
        <row r="666">
          <cell r="C666">
            <v>507220</v>
          </cell>
          <cell r="E666">
            <v>5878.5</v>
          </cell>
        </row>
        <row r="667">
          <cell r="C667">
            <v>212600</v>
          </cell>
          <cell r="E667">
            <v>472</v>
          </cell>
        </row>
        <row r="668">
          <cell r="C668">
            <v>3217883.32</v>
          </cell>
          <cell r="E668">
            <v>12809</v>
          </cell>
        </row>
        <row r="669">
          <cell r="C669">
            <v>6004150</v>
          </cell>
          <cell r="E669">
            <v>43122.686000000002</v>
          </cell>
        </row>
        <row r="670">
          <cell r="C670">
            <v>44748</v>
          </cell>
          <cell r="E670">
            <v>200</v>
          </cell>
        </row>
        <row r="671">
          <cell r="C671">
            <v>31000</v>
          </cell>
          <cell r="E671">
            <v>3068.7570000000001</v>
          </cell>
        </row>
        <row r="672">
          <cell r="C672">
            <v>82840</v>
          </cell>
          <cell r="E672">
            <v>7127.6139999999996</v>
          </cell>
        </row>
        <row r="673">
          <cell r="C673">
            <v>11854915.67</v>
          </cell>
          <cell r="E673">
            <v>66071.607999999993</v>
          </cell>
        </row>
        <row r="674">
          <cell r="C674">
            <v>3000</v>
          </cell>
          <cell r="E674">
            <v>65</v>
          </cell>
        </row>
        <row r="675">
          <cell r="C675">
            <v>38100</v>
          </cell>
          <cell r="E675">
            <v>3625.9</v>
          </cell>
        </row>
        <row r="676">
          <cell r="C676">
            <v>2312</v>
          </cell>
          <cell r="E676">
            <v>3.2</v>
          </cell>
        </row>
        <row r="677">
          <cell r="C677">
            <v>26400</v>
          </cell>
          <cell r="E677">
            <v>928</v>
          </cell>
        </row>
        <row r="678">
          <cell r="C678">
            <v>1600</v>
          </cell>
          <cell r="E678">
            <v>2.2389999999999999</v>
          </cell>
        </row>
        <row r="679">
          <cell r="C679">
            <v>656070</v>
          </cell>
          <cell r="E679">
            <v>60721.837</v>
          </cell>
        </row>
        <row r="680">
          <cell r="C680">
            <v>2000</v>
          </cell>
          <cell r="E680">
            <v>40</v>
          </cell>
        </row>
        <row r="681">
          <cell r="C681">
            <v>16350</v>
          </cell>
          <cell r="E681">
            <v>676.94799999999998</v>
          </cell>
        </row>
        <row r="682">
          <cell r="C682">
            <v>211900</v>
          </cell>
          <cell r="E682">
            <v>19399</v>
          </cell>
        </row>
        <row r="683">
          <cell r="C683">
            <v>396978</v>
          </cell>
          <cell r="E683">
            <v>292.2</v>
          </cell>
        </row>
        <row r="684">
          <cell r="C684">
            <v>2187649.7999999998</v>
          </cell>
          <cell r="E684">
            <v>11873.891</v>
          </cell>
        </row>
        <row r="685">
          <cell r="C685">
            <v>2249098.87</v>
          </cell>
          <cell r="E685">
            <v>27068.89</v>
          </cell>
        </row>
        <row r="686">
          <cell r="C686">
            <v>17757.68</v>
          </cell>
          <cell r="E686">
            <v>15</v>
          </cell>
        </row>
        <row r="687">
          <cell r="C687">
            <v>6243.5</v>
          </cell>
          <cell r="E687">
            <v>12.69</v>
          </cell>
        </row>
        <row r="688">
          <cell r="C688">
            <v>43960</v>
          </cell>
          <cell r="E688">
            <v>4452.9620000000004</v>
          </cell>
        </row>
        <row r="689">
          <cell r="C689">
            <v>476373.6</v>
          </cell>
          <cell r="E689">
            <v>350.64</v>
          </cell>
        </row>
        <row r="690">
          <cell r="C690">
            <v>30000</v>
          </cell>
          <cell r="E690">
            <v>1988</v>
          </cell>
        </row>
        <row r="691">
          <cell r="C691">
            <v>246219</v>
          </cell>
          <cell r="E691">
            <v>1885</v>
          </cell>
        </row>
        <row r="692">
          <cell r="C692">
            <v>9838.75</v>
          </cell>
          <cell r="E692">
            <v>8.5</v>
          </cell>
        </row>
        <row r="693">
          <cell r="C693">
            <v>1250</v>
          </cell>
          <cell r="E693">
            <v>13.7</v>
          </cell>
        </row>
        <row r="694">
          <cell r="C694">
            <v>2100</v>
          </cell>
          <cell r="E694">
            <v>1383.6610000000001</v>
          </cell>
        </row>
        <row r="695">
          <cell r="C695">
            <v>1276.98</v>
          </cell>
          <cell r="E695">
            <v>17.59</v>
          </cell>
        </row>
        <row r="696">
          <cell r="C696">
            <v>236378</v>
          </cell>
          <cell r="E696">
            <v>495.56</v>
          </cell>
        </row>
        <row r="697">
          <cell r="C697">
            <v>2397.37</v>
          </cell>
          <cell r="E697">
            <v>1.3</v>
          </cell>
        </row>
        <row r="698">
          <cell r="C698">
            <v>5000</v>
          </cell>
          <cell r="E698">
            <v>19</v>
          </cell>
        </row>
        <row r="699">
          <cell r="C699">
            <v>47780</v>
          </cell>
          <cell r="E699">
            <v>4043.56</v>
          </cell>
        </row>
        <row r="700">
          <cell r="C700">
            <v>243082.84</v>
          </cell>
          <cell r="E700">
            <v>154</v>
          </cell>
        </row>
        <row r="701">
          <cell r="C701">
            <v>12000</v>
          </cell>
          <cell r="E701">
            <v>350</v>
          </cell>
        </row>
        <row r="702">
          <cell r="C702">
            <v>5000</v>
          </cell>
          <cell r="E702">
            <v>6.9960000000000004</v>
          </cell>
        </row>
        <row r="703">
          <cell r="C703">
            <v>92098.5</v>
          </cell>
          <cell r="E703">
            <v>729.32</v>
          </cell>
        </row>
        <row r="704">
          <cell r="C704">
            <v>61120</v>
          </cell>
          <cell r="E704">
            <v>264.58699999999999</v>
          </cell>
        </row>
        <row r="705">
          <cell r="C705">
            <v>133258</v>
          </cell>
          <cell r="E705">
            <v>519.68499999999995</v>
          </cell>
        </row>
        <row r="706">
          <cell r="C706">
            <v>129402</v>
          </cell>
          <cell r="E706">
            <v>13590</v>
          </cell>
        </row>
        <row r="707">
          <cell r="C707">
            <v>1513012</v>
          </cell>
          <cell r="E707">
            <v>211863.2</v>
          </cell>
        </row>
        <row r="708">
          <cell r="C708">
            <v>174350</v>
          </cell>
          <cell r="E708">
            <v>30950</v>
          </cell>
        </row>
        <row r="709">
          <cell r="C709">
            <v>6769.9</v>
          </cell>
          <cell r="E709">
            <v>0.2</v>
          </cell>
        </row>
        <row r="710">
          <cell r="C710">
            <v>3078449.81</v>
          </cell>
          <cell r="E710">
            <v>686392.95</v>
          </cell>
        </row>
        <row r="711">
          <cell r="C711">
            <v>636701.34</v>
          </cell>
          <cell r="E711">
            <v>57436.4</v>
          </cell>
        </row>
        <row r="712">
          <cell r="C712">
            <v>21896.46</v>
          </cell>
          <cell r="E712">
            <v>494.5</v>
          </cell>
        </row>
        <row r="713">
          <cell r="C713">
            <v>1806677.82</v>
          </cell>
          <cell r="E713">
            <v>185221.1</v>
          </cell>
        </row>
        <row r="714">
          <cell r="C714">
            <v>1729763.7</v>
          </cell>
          <cell r="E714">
            <v>245934</v>
          </cell>
        </row>
        <row r="715">
          <cell r="C715">
            <v>21171.95</v>
          </cell>
          <cell r="E715">
            <v>663.5</v>
          </cell>
        </row>
        <row r="716">
          <cell r="C716">
            <v>643789.5</v>
          </cell>
          <cell r="E716">
            <v>5185</v>
          </cell>
        </row>
        <row r="717">
          <cell r="C717">
            <v>3400561.48</v>
          </cell>
          <cell r="E717">
            <v>445374</v>
          </cell>
        </row>
        <row r="718">
          <cell r="C718">
            <v>767001</v>
          </cell>
          <cell r="E718">
            <v>90415</v>
          </cell>
        </row>
        <row r="719">
          <cell r="C719">
            <v>5968200.8700000001</v>
          </cell>
          <cell r="E719">
            <v>591452.14</v>
          </cell>
        </row>
        <row r="720">
          <cell r="C720">
            <v>9499.18</v>
          </cell>
          <cell r="E720">
            <v>238</v>
          </cell>
        </row>
        <row r="721">
          <cell r="C721">
            <v>0</v>
          </cell>
          <cell r="E721">
            <v>3.5</v>
          </cell>
        </row>
        <row r="722">
          <cell r="C722">
            <v>222775</v>
          </cell>
          <cell r="E722">
            <v>580</v>
          </cell>
        </row>
        <row r="723">
          <cell r="C723">
            <v>3200</v>
          </cell>
          <cell r="E723">
            <v>200</v>
          </cell>
        </row>
        <row r="724">
          <cell r="C724">
            <v>152221.5</v>
          </cell>
          <cell r="E724">
            <v>3308.1</v>
          </cell>
        </row>
        <row r="725">
          <cell r="C725">
            <v>81753.75</v>
          </cell>
          <cell r="E725">
            <v>6568.5</v>
          </cell>
        </row>
        <row r="726">
          <cell r="C726">
            <v>4975017.42</v>
          </cell>
          <cell r="E726">
            <v>622805.69999999995</v>
          </cell>
        </row>
        <row r="727">
          <cell r="C727">
            <v>265536</v>
          </cell>
          <cell r="E727">
            <v>23610</v>
          </cell>
        </row>
        <row r="728">
          <cell r="C728">
            <v>255341.34</v>
          </cell>
          <cell r="E728">
            <v>19802</v>
          </cell>
        </row>
        <row r="729">
          <cell r="C729">
            <v>720000</v>
          </cell>
          <cell r="E729">
            <v>93000</v>
          </cell>
        </row>
        <row r="730">
          <cell r="C730">
            <v>966547.11</v>
          </cell>
          <cell r="E730">
            <v>15322.97</v>
          </cell>
        </row>
        <row r="731">
          <cell r="C731">
            <v>961534.82</v>
          </cell>
          <cell r="E731">
            <v>40806.370000000003</v>
          </cell>
        </row>
        <row r="732">
          <cell r="C732">
            <v>2014.8</v>
          </cell>
          <cell r="E732">
            <v>15.6</v>
          </cell>
        </row>
        <row r="733">
          <cell r="C733">
            <v>71700</v>
          </cell>
          <cell r="E733">
            <v>1709.25</v>
          </cell>
        </row>
        <row r="734">
          <cell r="C734">
            <v>4404.96</v>
          </cell>
          <cell r="E734">
            <v>144</v>
          </cell>
        </row>
        <row r="735">
          <cell r="C735">
            <v>36000</v>
          </cell>
          <cell r="E735">
            <v>1485</v>
          </cell>
        </row>
        <row r="736">
          <cell r="C736">
            <v>467413.95</v>
          </cell>
          <cell r="E736">
            <v>32718.375</v>
          </cell>
        </row>
        <row r="737">
          <cell r="C737">
            <v>291890.87</v>
          </cell>
          <cell r="E737">
            <v>25718.400000000001</v>
          </cell>
        </row>
        <row r="738">
          <cell r="C738">
            <v>76086</v>
          </cell>
          <cell r="E738">
            <v>3810</v>
          </cell>
        </row>
        <row r="739">
          <cell r="C739">
            <v>26847.25</v>
          </cell>
          <cell r="E739">
            <v>162.9</v>
          </cell>
        </row>
        <row r="740">
          <cell r="C740">
            <v>74883.360000000001</v>
          </cell>
          <cell r="E740">
            <v>1978.3589999999999</v>
          </cell>
        </row>
        <row r="741">
          <cell r="C741">
            <v>252750</v>
          </cell>
          <cell r="E741">
            <v>471.5</v>
          </cell>
        </row>
        <row r="742">
          <cell r="C742">
            <v>236560</v>
          </cell>
          <cell r="E742">
            <v>11808</v>
          </cell>
        </row>
        <row r="743">
          <cell r="C743">
            <v>49000</v>
          </cell>
          <cell r="E743">
            <v>550</v>
          </cell>
        </row>
        <row r="744">
          <cell r="C744">
            <v>13750</v>
          </cell>
          <cell r="E744">
            <v>157.75</v>
          </cell>
        </row>
        <row r="745">
          <cell r="C745">
            <v>816052</v>
          </cell>
          <cell r="E745">
            <v>51414</v>
          </cell>
        </row>
        <row r="746">
          <cell r="C746">
            <v>3016.3</v>
          </cell>
          <cell r="E746">
            <v>4.2</v>
          </cell>
        </row>
        <row r="747">
          <cell r="C747">
            <v>40950</v>
          </cell>
          <cell r="E747">
            <v>520</v>
          </cell>
        </row>
        <row r="748">
          <cell r="C748">
            <v>29398.2</v>
          </cell>
          <cell r="E748">
            <v>592</v>
          </cell>
        </row>
        <row r="749">
          <cell r="C749">
            <v>39141</v>
          </cell>
          <cell r="E749">
            <v>4500</v>
          </cell>
        </row>
        <row r="750">
          <cell r="C750">
            <v>1500</v>
          </cell>
          <cell r="E750">
            <v>44</v>
          </cell>
        </row>
        <row r="751">
          <cell r="C751">
            <v>3778</v>
          </cell>
          <cell r="E751">
            <v>6.0990000000000002</v>
          </cell>
        </row>
        <row r="752">
          <cell r="C752">
            <v>5602905</v>
          </cell>
          <cell r="E752">
            <v>109384.26</v>
          </cell>
        </row>
        <row r="753">
          <cell r="C753">
            <v>3080.28</v>
          </cell>
          <cell r="E753">
            <v>61.62</v>
          </cell>
        </row>
        <row r="754">
          <cell r="C754">
            <v>1604930.03</v>
          </cell>
          <cell r="E754">
            <v>71634.92</v>
          </cell>
        </row>
        <row r="755">
          <cell r="C755">
            <v>12926.02</v>
          </cell>
          <cell r="E755">
            <v>532</v>
          </cell>
        </row>
        <row r="756">
          <cell r="C756">
            <v>11439.74</v>
          </cell>
          <cell r="E756">
            <v>320</v>
          </cell>
        </row>
        <row r="757">
          <cell r="C757">
            <v>623811.98</v>
          </cell>
          <cell r="E757">
            <v>31645</v>
          </cell>
        </row>
        <row r="758">
          <cell r="C758">
            <v>3050378.8</v>
          </cell>
          <cell r="E758">
            <v>160455</v>
          </cell>
        </row>
        <row r="759">
          <cell r="C759">
            <v>74325.16</v>
          </cell>
          <cell r="E759">
            <v>3176.1</v>
          </cell>
        </row>
        <row r="760">
          <cell r="C760">
            <v>474793.63</v>
          </cell>
          <cell r="E760">
            <v>18776.45</v>
          </cell>
        </row>
        <row r="761">
          <cell r="C761">
            <v>14686.03</v>
          </cell>
          <cell r="E761">
            <v>578.62</v>
          </cell>
        </row>
        <row r="762">
          <cell r="C762">
            <v>98981.75</v>
          </cell>
          <cell r="E762">
            <v>1340</v>
          </cell>
        </row>
        <row r="763">
          <cell r="C763">
            <v>23610</v>
          </cell>
          <cell r="E763">
            <v>1880</v>
          </cell>
        </row>
        <row r="764">
          <cell r="C764">
            <v>12937.6</v>
          </cell>
          <cell r="E764">
            <v>190</v>
          </cell>
        </row>
        <row r="765">
          <cell r="C765">
            <v>214535</v>
          </cell>
          <cell r="E765">
            <v>636</v>
          </cell>
        </row>
        <row r="766">
          <cell r="C766">
            <v>4530</v>
          </cell>
          <cell r="E766">
            <v>16.126000000000001</v>
          </cell>
        </row>
        <row r="767">
          <cell r="C767">
            <v>31010</v>
          </cell>
          <cell r="E767">
            <v>100</v>
          </cell>
        </row>
        <row r="768">
          <cell r="C768">
            <v>3704</v>
          </cell>
          <cell r="E768">
            <v>0.67700000000000005</v>
          </cell>
        </row>
        <row r="769">
          <cell r="C769">
            <v>133418.25</v>
          </cell>
          <cell r="E769">
            <v>648.41999999999996</v>
          </cell>
        </row>
        <row r="770">
          <cell r="C770">
            <v>12937.6</v>
          </cell>
          <cell r="E770">
            <v>190</v>
          </cell>
        </row>
        <row r="771">
          <cell r="C771">
            <v>215600</v>
          </cell>
          <cell r="E771">
            <v>3410</v>
          </cell>
        </row>
        <row r="772">
          <cell r="C772">
            <v>192675</v>
          </cell>
          <cell r="E772">
            <v>1725</v>
          </cell>
        </row>
        <row r="773">
          <cell r="C773">
            <v>41068.629999999997</v>
          </cell>
          <cell r="E773">
            <v>3401.49</v>
          </cell>
        </row>
        <row r="774">
          <cell r="C774">
            <v>7505057.4299999997</v>
          </cell>
          <cell r="E774">
            <v>138646.29999999999</v>
          </cell>
        </row>
        <row r="775">
          <cell r="C775">
            <v>230354.18</v>
          </cell>
          <cell r="E775">
            <v>8145.47</v>
          </cell>
        </row>
        <row r="776">
          <cell r="C776">
            <v>15031.65</v>
          </cell>
          <cell r="E776">
            <v>155.97999999999999</v>
          </cell>
        </row>
        <row r="777">
          <cell r="C777">
            <v>99678.84</v>
          </cell>
          <cell r="E777">
            <v>180.24</v>
          </cell>
        </row>
        <row r="778">
          <cell r="C778">
            <v>2010</v>
          </cell>
          <cell r="E778">
            <v>0.92200000000000004</v>
          </cell>
        </row>
        <row r="779">
          <cell r="C779">
            <v>4400</v>
          </cell>
          <cell r="E779">
            <v>330</v>
          </cell>
        </row>
        <row r="780">
          <cell r="C780">
            <v>56737.81</v>
          </cell>
          <cell r="E780">
            <v>59.5</v>
          </cell>
        </row>
        <row r="781">
          <cell r="C781">
            <v>154749.20000000001</v>
          </cell>
          <cell r="E781">
            <v>2643</v>
          </cell>
        </row>
        <row r="782">
          <cell r="C782">
            <v>16000</v>
          </cell>
          <cell r="E782">
            <v>400</v>
          </cell>
        </row>
        <row r="783">
          <cell r="C783">
            <v>13640.3</v>
          </cell>
          <cell r="E783">
            <v>290</v>
          </cell>
        </row>
        <row r="784">
          <cell r="C784">
            <v>137100</v>
          </cell>
          <cell r="E784">
            <v>1447.4</v>
          </cell>
        </row>
        <row r="785">
          <cell r="C785">
            <v>985554.78</v>
          </cell>
          <cell r="E785">
            <v>43822.57</v>
          </cell>
        </row>
        <row r="786">
          <cell r="C786">
            <v>1246332.31</v>
          </cell>
          <cell r="E786">
            <v>55120.470999999998</v>
          </cell>
        </row>
        <row r="787">
          <cell r="C787">
            <v>24188.639999999999</v>
          </cell>
          <cell r="E787">
            <v>60</v>
          </cell>
        </row>
        <row r="788">
          <cell r="C788">
            <v>1058537.22</v>
          </cell>
          <cell r="E788">
            <v>11568.2</v>
          </cell>
        </row>
        <row r="789">
          <cell r="C789">
            <v>381718.41</v>
          </cell>
          <cell r="E789">
            <v>5366.8</v>
          </cell>
        </row>
        <row r="790">
          <cell r="C790">
            <v>56250</v>
          </cell>
          <cell r="E790">
            <v>13500</v>
          </cell>
        </row>
        <row r="791">
          <cell r="C791">
            <v>2700000</v>
          </cell>
          <cell r="E791">
            <v>9500</v>
          </cell>
        </row>
        <row r="792">
          <cell r="C792">
            <v>468653.93</v>
          </cell>
          <cell r="E792">
            <v>19679</v>
          </cell>
        </row>
        <row r="793">
          <cell r="C793">
            <v>440</v>
          </cell>
          <cell r="E793">
            <v>22</v>
          </cell>
        </row>
        <row r="794">
          <cell r="C794">
            <v>78218.429999999993</v>
          </cell>
          <cell r="E794">
            <v>1822.2</v>
          </cell>
        </row>
        <row r="795">
          <cell r="C795">
            <v>731815</v>
          </cell>
          <cell r="E795">
            <v>22600</v>
          </cell>
        </row>
        <row r="796">
          <cell r="C796">
            <v>213835.66</v>
          </cell>
          <cell r="E796">
            <v>5883</v>
          </cell>
        </row>
        <row r="797">
          <cell r="C797">
            <v>5755219.5999999996</v>
          </cell>
          <cell r="E797">
            <v>81413</v>
          </cell>
        </row>
        <row r="798">
          <cell r="C798">
            <v>127400</v>
          </cell>
          <cell r="E798">
            <v>3850</v>
          </cell>
        </row>
        <row r="799">
          <cell r="C799">
            <v>33258.589999999997</v>
          </cell>
          <cell r="E799">
            <v>1383.97</v>
          </cell>
        </row>
        <row r="800">
          <cell r="C800">
            <v>13207.15</v>
          </cell>
          <cell r="E800">
            <v>384.76</v>
          </cell>
        </row>
        <row r="801">
          <cell r="C801">
            <v>3195140</v>
          </cell>
          <cell r="E801">
            <v>14396.5</v>
          </cell>
        </row>
        <row r="802">
          <cell r="C802">
            <v>64891</v>
          </cell>
          <cell r="E802">
            <v>238.61600000000001</v>
          </cell>
        </row>
        <row r="803">
          <cell r="C803">
            <v>1298491.3999999999</v>
          </cell>
          <cell r="E803">
            <v>27951.807000000001</v>
          </cell>
        </row>
        <row r="804">
          <cell r="C804">
            <v>170896.75</v>
          </cell>
          <cell r="E804">
            <v>506.2</v>
          </cell>
        </row>
        <row r="805">
          <cell r="C805">
            <v>46032</v>
          </cell>
          <cell r="E805">
            <v>89.445999999999998</v>
          </cell>
        </row>
        <row r="806">
          <cell r="C806">
            <v>3048</v>
          </cell>
          <cell r="E806">
            <v>9</v>
          </cell>
        </row>
        <row r="807">
          <cell r="C807">
            <v>254885.75</v>
          </cell>
          <cell r="E807">
            <v>618</v>
          </cell>
        </row>
        <row r="808">
          <cell r="C808">
            <v>90000</v>
          </cell>
          <cell r="E808">
            <v>1600</v>
          </cell>
        </row>
        <row r="809">
          <cell r="C809">
            <v>93959</v>
          </cell>
          <cell r="E809">
            <v>3344</v>
          </cell>
        </row>
        <row r="810">
          <cell r="C810">
            <v>21000</v>
          </cell>
          <cell r="E810">
            <v>438</v>
          </cell>
        </row>
        <row r="811">
          <cell r="C811">
            <v>323271.92</v>
          </cell>
          <cell r="E811">
            <v>4239.2690000000002</v>
          </cell>
        </row>
        <row r="812">
          <cell r="C812">
            <v>2370.84</v>
          </cell>
          <cell r="E812">
            <v>6.8369999999999997</v>
          </cell>
        </row>
        <row r="813">
          <cell r="C813">
            <v>2099.04</v>
          </cell>
          <cell r="E813">
            <v>1.3680000000000001</v>
          </cell>
        </row>
        <row r="814">
          <cell r="C814">
            <v>53817.62</v>
          </cell>
          <cell r="E814">
            <v>101.56</v>
          </cell>
        </row>
        <row r="815">
          <cell r="C815">
            <v>2200</v>
          </cell>
          <cell r="E815">
            <v>1.8</v>
          </cell>
        </row>
        <row r="816">
          <cell r="C816">
            <v>3863.03</v>
          </cell>
          <cell r="E816">
            <v>12.6</v>
          </cell>
        </row>
        <row r="817">
          <cell r="C817">
            <v>287158.01</v>
          </cell>
          <cell r="E817">
            <v>1003.663</v>
          </cell>
        </row>
        <row r="818">
          <cell r="C818">
            <v>18941.52</v>
          </cell>
          <cell r="E818">
            <v>2.4</v>
          </cell>
        </row>
        <row r="819">
          <cell r="C819">
            <v>9758</v>
          </cell>
          <cell r="E819">
            <v>10.46</v>
          </cell>
        </row>
        <row r="820">
          <cell r="C820">
            <v>49383.59</v>
          </cell>
          <cell r="E820">
            <v>695.19799999999998</v>
          </cell>
        </row>
        <row r="821">
          <cell r="C821">
            <v>36</v>
          </cell>
          <cell r="E821">
            <v>1.2E-2</v>
          </cell>
        </row>
        <row r="822">
          <cell r="C822">
            <v>104.66</v>
          </cell>
          <cell r="E822">
            <v>0.2</v>
          </cell>
        </row>
        <row r="823">
          <cell r="C823">
            <v>174.38</v>
          </cell>
          <cell r="E823">
            <v>0.28000000000000003</v>
          </cell>
        </row>
        <row r="824">
          <cell r="C824">
            <v>151120.54</v>
          </cell>
          <cell r="E824">
            <v>2547.75</v>
          </cell>
        </row>
        <row r="825">
          <cell r="C825">
            <v>471300</v>
          </cell>
          <cell r="E825">
            <v>4817</v>
          </cell>
        </row>
        <row r="826">
          <cell r="C826">
            <v>440908.16</v>
          </cell>
          <cell r="E826">
            <v>1097.2</v>
          </cell>
        </row>
        <row r="827">
          <cell r="C827">
            <v>10002</v>
          </cell>
          <cell r="E827">
            <v>54</v>
          </cell>
        </row>
        <row r="828">
          <cell r="C828">
            <v>548300</v>
          </cell>
          <cell r="E828">
            <v>5075.5600000000004</v>
          </cell>
        </row>
        <row r="829">
          <cell r="C829">
            <v>20000</v>
          </cell>
          <cell r="E829">
            <v>250</v>
          </cell>
        </row>
        <row r="830">
          <cell r="C830">
            <v>4000</v>
          </cell>
          <cell r="E830">
            <v>45.4</v>
          </cell>
        </row>
        <row r="831">
          <cell r="C831">
            <v>33000</v>
          </cell>
          <cell r="E831">
            <v>650.30700000000002</v>
          </cell>
        </row>
        <row r="832">
          <cell r="C832">
            <v>15491.66</v>
          </cell>
          <cell r="E832">
            <v>37.6</v>
          </cell>
        </row>
        <row r="833">
          <cell r="C833">
            <v>117970.14</v>
          </cell>
          <cell r="E833">
            <v>483.28</v>
          </cell>
        </row>
        <row r="834">
          <cell r="C834">
            <v>193350</v>
          </cell>
          <cell r="E834">
            <v>411.3</v>
          </cell>
        </row>
        <row r="835">
          <cell r="C835">
            <v>35565.75</v>
          </cell>
          <cell r="E835">
            <v>129</v>
          </cell>
        </row>
        <row r="836">
          <cell r="C836">
            <v>16200</v>
          </cell>
          <cell r="E836">
            <v>1637.5</v>
          </cell>
        </row>
        <row r="837">
          <cell r="C837">
            <v>136230.26999999999</v>
          </cell>
          <cell r="E837">
            <v>1945.66</v>
          </cell>
        </row>
        <row r="838">
          <cell r="C838">
            <v>38694.32</v>
          </cell>
          <cell r="E838">
            <v>44.216999999999999</v>
          </cell>
        </row>
        <row r="839">
          <cell r="C839">
            <v>2582241.27</v>
          </cell>
          <cell r="E839">
            <v>22182.329000000002</v>
          </cell>
        </row>
        <row r="840">
          <cell r="C840">
            <v>7000</v>
          </cell>
          <cell r="E840">
            <v>200</v>
          </cell>
        </row>
        <row r="841">
          <cell r="C841">
            <v>9568.4</v>
          </cell>
          <cell r="E841">
            <v>212.2</v>
          </cell>
        </row>
        <row r="842">
          <cell r="C842">
            <v>80</v>
          </cell>
          <cell r="E842">
            <v>0.18</v>
          </cell>
        </row>
        <row r="843">
          <cell r="C843">
            <v>1330</v>
          </cell>
          <cell r="E843">
            <v>68</v>
          </cell>
        </row>
        <row r="844">
          <cell r="C844">
            <v>104010.7</v>
          </cell>
          <cell r="E844">
            <v>430</v>
          </cell>
        </row>
        <row r="845">
          <cell r="C845">
            <v>4299.91</v>
          </cell>
          <cell r="E845">
            <v>3.2240000000000002</v>
          </cell>
        </row>
        <row r="846">
          <cell r="C846">
            <v>52252.5</v>
          </cell>
          <cell r="E846">
            <v>325.60000000000002</v>
          </cell>
        </row>
        <row r="847">
          <cell r="C847">
            <v>175772.5</v>
          </cell>
          <cell r="E847">
            <v>657.98</v>
          </cell>
        </row>
        <row r="848">
          <cell r="C848">
            <v>123581.6</v>
          </cell>
          <cell r="E848">
            <v>395.6</v>
          </cell>
        </row>
        <row r="849">
          <cell r="C849">
            <v>180000</v>
          </cell>
          <cell r="E849">
            <v>6460</v>
          </cell>
        </row>
        <row r="850">
          <cell r="C850">
            <v>21258</v>
          </cell>
          <cell r="E850">
            <v>126</v>
          </cell>
        </row>
        <row r="851">
          <cell r="C851">
            <v>111108.14</v>
          </cell>
          <cell r="E851">
            <v>676</v>
          </cell>
        </row>
        <row r="852">
          <cell r="C852">
            <v>516922.92</v>
          </cell>
          <cell r="E852">
            <v>2637.36</v>
          </cell>
        </row>
        <row r="853">
          <cell r="C853">
            <v>441857</v>
          </cell>
          <cell r="E853">
            <v>2699</v>
          </cell>
        </row>
        <row r="854">
          <cell r="C854">
            <v>23635.55</v>
          </cell>
          <cell r="E854">
            <v>35</v>
          </cell>
        </row>
        <row r="855">
          <cell r="C855">
            <v>366876</v>
          </cell>
          <cell r="E855">
            <v>4281.0680000000002</v>
          </cell>
        </row>
        <row r="856">
          <cell r="C856">
            <v>210100</v>
          </cell>
          <cell r="E856">
            <v>1341.56</v>
          </cell>
        </row>
        <row r="857">
          <cell r="C857">
            <v>1038800.5</v>
          </cell>
          <cell r="E857">
            <v>13152</v>
          </cell>
        </row>
        <row r="858">
          <cell r="C858">
            <v>73821.73</v>
          </cell>
          <cell r="E858">
            <v>530.91</v>
          </cell>
        </row>
        <row r="859">
          <cell r="C859">
            <v>2490</v>
          </cell>
          <cell r="E859">
            <v>19.2</v>
          </cell>
        </row>
        <row r="860">
          <cell r="C860">
            <v>13236</v>
          </cell>
          <cell r="E860">
            <v>290</v>
          </cell>
        </row>
        <row r="861">
          <cell r="C861">
            <v>3857.76</v>
          </cell>
          <cell r="E861">
            <v>27.43</v>
          </cell>
        </row>
        <row r="862">
          <cell r="C862">
            <v>1316.88</v>
          </cell>
          <cell r="E862">
            <v>6</v>
          </cell>
        </row>
        <row r="863">
          <cell r="C863">
            <v>1272.98</v>
          </cell>
          <cell r="E863">
            <v>18.36</v>
          </cell>
        </row>
        <row r="864">
          <cell r="C864">
            <v>500</v>
          </cell>
          <cell r="E864">
            <v>4</v>
          </cell>
        </row>
        <row r="865">
          <cell r="C865">
            <v>10159.02</v>
          </cell>
          <cell r="E865">
            <v>64.099999999999994</v>
          </cell>
        </row>
        <row r="866">
          <cell r="C866">
            <v>13783.2</v>
          </cell>
          <cell r="E866">
            <v>50</v>
          </cell>
        </row>
        <row r="867">
          <cell r="C867">
            <v>33373.5</v>
          </cell>
          <cell r="E867">
            <v>45.9</v>
          </cell>
        </row>
        <row r="868">
          <cell r="C868">
            <v>21662.5</v>
          </cell>
          <cell r="E868">
            <v>28.39</v>
          </cell>
        </row>
        <row r="869">
          <cell r="C869">
            <v>39558.67</v>
          </cell>
          <cell r="E869">
            <v>115.26</v>
          </cell>
        </row>
        <row r="870">
          <cell r="C870">
            <v>13340</v>
          </cell>
          <cell r="E870">
            <v>11.6</v>
          </cell>
        </row>
        <row r="871">
          <cell r="C871">
            <v>8343.4</v>
          </cell>
          <cell r="E871">
            <v>6.78</v>
          </cell>
        </row>
        <row r="872">
          <cell r="C872">
            <v>92600</v>
          </cell>
          <cell r="E872">
            <v>34.500999999999998</v>
          </cell>
        </row>
        <row r="873">
          <cell r="C873">
            <v>8500</v>
          </cell>
          <cell r="E873">
            <v>3.1680000000000001</v>
          </cell>
        </row>
        <row r="874">
          <cell r="C874">
            <v>56005.66</v>
          </cell>
          <cell r="E874">
            <v>30.678000000000001</v>
          </cell>
        </row>
        <row r="875">
          <cell r="C875">
            <v>4400</v>
          </cell>
          <cell r="E875">
            <v>2.101</v>
          </cell>
        </row>
        <row r="876">
          <cell r="C876">
            <v>1070</v>
          </cell>
          <cell r="E876">
            <v>3.8</v>
          </cell>
        </row>
        <row r="877">
          <cell r="C877">
            <v>11038</v>
          </cell>
          <cell r="E877">
            <v>8.18</v>
          </cell>
        </row>
        <row r="878">
          <cell r="C878">
            <v>29371.53</v>
          </cell>
          <cell r="E878">
            <v>86.150999999999996</v>
          </cell>
        </row>
        <row r="879">
          <cell r="C879">
            <v>30000</v>
          </cell>
          <cell r="E879">
            <v>2</v>
          </cell>
        </row>
        <row r="880">
          <cell r="C880">
            <v>358062.61</v>
          </cell>
          <cell r="E880">
            <v>784.11199999999997</v>
          </cell>
        </row>
        <row r="881">
          <cell r="C881">
            <v>1206228.6499999999</v>
          </cell>
          <cell r="E881">
            <v>711.26</v>
          </cell>
        </row>
        <row r="882">
          <cell r="C882">
            <v>1186583.94</v>
          </cell>
          <cell r="E882">
            <v>2580</v>
          </cell>
        </row>
        <row r="883">
          <cell r="C883">
            <v>3420</v>
          </cell>
          <cell r="E883">
            <v>7.6</v>
          </cell>
        </row>
        <row r="884">
          <cell r="C884">
            <v>35800</v>
          </cell>
          <cell r="E884">
            <v>17.097999999999999</v>
          </cell>
        </row>
        <row r="885">
          <cell r="C885">
            <v>88460.12</v>
          </cell>
          <cell r="E885">
            <v>147.63800000000001</v>
          </cell>
        </row>
        <row r="886">
          <cell r="C886">
            <v>35100</v>
          </cell>
          <cell r="E886">
            <v>15</v>
          </cell>
        </row>
        <row r="887">
          <cell r="C887">
            <v>22500</v>
          </cell>
          <cell r="E887">
            <v>902</v>
          </cell>
        </row>
        <row r="888">
          <cell r="C888">
            <v>71346</v>
          </cell>
          <cell r="E888">
            <v>119.402</v>
          </cell>
        </row>
        <row r="889">
          <cell r="C889">
            <v>8241.9599999999991</v>
          </cell>
          <cell r="E889">
            <v>65</v>
          </cell>
        </row>
        <row r="890">
          <cell r="C890">
            <v>450</v>
          </cell>
          <cell r="E890">
            <v>21</v>
          </cell>
        </row>
        <row r="891">
          <cell r="C891">
            <v>6824633.1500000004</v>
          </cell>
          <cell r="E891">
            <v>12358</v>
          </cell>
        </row>
        <row r="892">
          <cell r="C892">
            <v>488.88</v>
          </cell>
          <cell r="E892">
            <v>6</v>
          </cell>
        </row>
        <row r="893">
          <cell r="C893">
            <v>295000</v>
          </cell>
          <cell r="E893">
            <v>3250</v>
          </cell>
        </row>
        <row r="894">
          <cell r="C894">
            <v>128565.3</v>
          </cell>
          <cell r="E894">
            <v>346.5</v>
          </cell>
        </row>
        <row r="895">
          <cell r="C895">
            <v>17433.599999999999</v>
          </cell>
          <cell r="E895">
            <v>46.08</v>
          </cell>
        </row>
        <row r="896">
          <cell r="C896">
            <v>14815</v>
          </cell>
          <cell r="E896">
            <v>12.8</v>
          </cell>
        </row>
        <row r="897">
          <cell r="C897">
            <v>177873.6</v>
          </cell>
          <cell r="E897">
            <v>2247.6999999999998</v>
          </cell>
        </row>
        <row r="898">
          <cell r="C898">
            <v>906644.9</v>
          </cell>
          <cell r="E898">
            <v>1350.92</v>
          </cell>
        </row>
        <row r="899">
          <cell r="C899">
            <v>16500</v>
          </cell>
          <cell r="E899">
            <v>27</v>
          </cell>
        </row>
        <row r="900">
          <cell r="C900">
            <v>322043</v>
          </cell>
          <cell r="E900">
            <v>1592.29</v>
          </cell>
        </row>
        <row r="901">
          <cell r="C901">
            <v>32763.48</v>
          </cell>
          <cell r="E901">
            <v>440</v>
          </cell>
        </row>
        <row r="902">
          <cell r="C902">
            <v>26214.3</v>
          </cell>
          <cell r="E902">
            <v>179.47</v>
          </cell>
        </row>
        <row r="903">
          <cell r="C903">
            <v>22225.599999999999</v>
          </cell>
          <cell r="E903">
            <v>63.64</v>
          </cell>
        </row>
        <row r="904">
          <cell r="C904">
            <v>245795.18</v>
          </cell>
          <cell r="E904">
            <v>3802.04</v>
          </cell>
        </row>
        <row r="905">
          <cell r="C905">
            <v>5940.23</v>
          </cell>
          <cell r="E905">
            <v>64.72</v>
          </cell>
        </row>
        <row r="906">
          <cell r="C906">
            <v>33503.83</v>
          </cell>
          <cell r="E906">
            <v>262.892</v>
          </cell>
        </row>
        <row r="907">
          <cell r="C907">
            <v>148598.78</v>
          </cell>
          <cell r="E907">
            <v>1051.78</v>
          </cell>
        </row>
        <row r="908">
          <cell r="C908">
            <v>66723.199999999997</v>
          </cell>
          <cell r="E908">
            <v>116.48</v>
          </cell>
        </row>
        <row r="909">
          <cell r="C909">
            <v>1264077.3999999999</v>
          </cell>
          <cell r="E909">
            <v>11055</v>
          </cell>
        </row>
        <row r="910">
          <cell r="C910">
            <v>58770</v>
          </cell>
          <cell r="E910">
            <v>669.5</v>
          </cell>
        </row>
        <row r="911">
          <cell r="C911">
            <v>2560</v>
          </cell>
          <cell r="E911">
            <v>16</v>
          </cell>
        </row>
        <row r="912">
          <cell r="C912">
            <v>22014</v>
          </cell>
          <cell r="E912">
            <v>96</v>
          </cell>
        </row>
        <row r="913">
          <cell r="C913">
            <v>81360.759999999995</v>
          </cell>
          <cell r="E913">
            <v>2978.8</v>
          </cell>
        </row>
        <row r="914">
          <cell r="C914">
            <v>28729.5</v>
          </cell>
          <cell r="E914">
            <v>180</v>
          </cell>
        </row>
        <row r="915">
          <cell r="C915">
            <v>16844</v>
          </cell>
          <cell r="E915">
            <v>46.4</v>
          </cell>
        </row>
        <row r="916">
          <cell r="C916">
            <v>24300</v>
          </cell>
          <cell r="E916">
            <v>1380.181</v>
          </cell>
        </row>
        <row r="917">
          <cell r="C917">
            <v>97500</v>
          </cell>
          <cell r="E917">
            <v>1115</v>
          </cell>
        </row>
        <row r="918">
          <cell r="C918">
            <v>1559520</v>
          </cell>
          <cell r="E918">
            <v>21600</v>
          </cell>
        </row>
        <row r="919">
          <cell r="C919">
            <v>890942.5</v>
          </cell>
          <cell r="E919">
            <v>14167</v>
          </cell>
        </row>
        <row r="920">
          <cell r="C920">
            <v>208826.5</v>
          </cell>
          <cell r="E920">
            <v>1939</v>
          </cell>
        </row>
        <row r="921">
          <cell r="C921">
            <v>11449531.300000001</v>
          </cell>
          <cell r="E921">
            <v>32201</v>
          </cell>
        </row>
        <row r="922">
          <cell r="C922">
            <v>10917800</v>
          </cell>
          <cell r="E922">
            <v>28980</v>
          </cell>
        </row>
        <row r="923">
          <cell r="C923">
            <v>3285</v>
          </cell>
          <cell r="E923">
            <v>4</v>
          </cell>
        </row>
        <row r="924">
          <cell r="C924">
            <v>3534</v>
          </cell>
          <cell r="E924">
            <v>1.45</v>
          </cell>
        </row>
        <row r="925">
          <cell r="C925">
            <v>7632.5</v>
          </cell>
          <cell r="E925">
            <v>18</v>
          </cell>
        </row>
        <row r="926">
          <cell r="C926">
            <v>168498</v>
          </cell>
          <cell r="E926">
            <v>198</v>
          </cell>
        </row>
        <row r="927">
          <cell r="C927">
            <v>7028</v>
          </cell>
          <cell r="E927">
            <v>2.3959999999999999</v>
          </cell>
        </row>
        <row r="928">
          <cell r="C928">
            <v>4220.5200000000004</v>
          </cell>
          <cell r="E928">
            <v>0.4</v>
          </cell>
        </row>
        <row r="929">
          <cell r="C929">
            <v>3869.62</v>
          </cell>
          <cell r="E929">
            <v>18.89</v>
          </cell>
        </row>
        <row r="930">
          <cell r="C930">
            <v>24263.51</v>
          </cell>
          <cell r="E930">
            <v>4.5960000000000001</v>
          </cell>
        </row>
        <row r="931">
          <cell r="C931">
            <v>36205.949999999997</v>
          </cell>
          <cell r="E931">
            <v>57.366</v>
          </cell>
        </row>
        <row r="932">
          <cell r="C932">
            <v>29810</v>
          </cell>
          <cell r="E932">
            <v>150</v>
          </cell>
        </row>
        <row r="933">
          <cell r="C933">
            <v>27110</v>
          </cell>
          <cell r="E933">
            <v>117</v>
          </cell>
        </row>
        <row r="934">
          <cell r="C934">
            <v>10762.86</v>
          </cell>
          <cell r="E934">
            <v>45</v>
          </cell>
        </row>
        <row r="935">
          <cell r="C935">
            <v>20000</v>
          </cell>
          <cell r="E935">
            <v>7.4509999999999996</v>
          </cell>
        </row>
        <row r="936">
          <cell r="C936">
            <v>807.86</v>
          </cell>
          <cell r="E936">
            <v>3</v>
          </cell>
        </row>
        <row r="937">
          <cell r="C937">
            <v>217800</v>
          </cell>
          <cell r="E937">
            <v>686.19</v>
          </cell>
        </row>
        <row r="938">
          <cell r="C938">
            <v>181900.54</v>
          </cell>
          <cell r="E938">
            <v>583</v>
          </cell>
        </row>
        <row r="939">
          <cell r="C939">
            <v>141634.14000000001</v>
          </cell>
          <cell r="E939">
            <v>23.6</v>
          </cell>
        </row>
        <row r="940">
          <cell r="C940">
            <v>29273</v>
          </cell>
          <cell r="E940">
            <v>150</v>
          </cell>
        </row>
        <row r="941">
          <cell r="C941">
            <v>375414.75</v>
          </cell>
          <cell r="E941">
            <v>1259</v>
          </cell>
        </row>
        <row r="942">
          <cell r="C942">
            <v>1730803</v>
          </cell>
          <cell r="E942">
            <v>6984.52</v>
          </cell>
        </row>
        <row r="943">
          <cell r="C943">
            <v>1627224.82</v>
          </cell>
          <cell r="E943">
            <v>18371.134999999998</v>
          </cell>
        </row>
        <row r="944">
          <cell r="C944">
            <v>13156</v>
          </cell>
          <cell r="E944">
            <v>6.1890000000000001</v>
          </cell>
        </row>
        <row r="945">
          <cell r="C945">
            <v>25000</v>
          </cell>
          <cell r="E945">
            <v>160</v>
          </cell>
        </row>
        <row r="946">
          <cell r="C946">
            <v>41368.06</v>
          </cell>
          <cell r="E946">
            <v>150</v>
          </cell>
        </row>
        <row r="947">
          <cell r="C947">
            <v>166580</v>
          </cell>
          <cell r="E947">
            <v>994</v>
          </cell>
        </row>
        <row r="948">
          <cell r="C948">
            <v>38393.519999999997</v>
          </cell>
          <cell r="E948">
            <v>128.18</v>
          </cell>
        </row>
        <row r="949">
          <cell r="C949">
            <v>10146.65</v>
          </cell>
          <cell r="E949">
            <v>90.5</v>
          </cell>
        </row>
        <row r="950">
          <cell r="C950">
            <v>3000</v>
          </cell>
          <cell r="E950">
            <v>5</v>
          </cell>
        </row>
        <row r="951">
          <cell r="C951">
            <v>18987.45</v>
          </cell>
          <cell r="E951">
            <v>9.4600000000000009</v>
          </cell>
        </row>
        <row r="952">
          <cell r="C952">
            <v>424.07</v>
          </cell>
          <cell r="E952">
            <v>2</v>
          </cell>
        </row>
        <row r="953">
          <cell r="C953">
            <v>76772.820000000007</v>
          </cell>
          <cell r="E953">
            <v>243.6</v>
          </cell>
        </row>
        <row r="954">
          <cell r="C954">
            <v>1591035.75</v>
          </cell>
          <cell r="E954">
            <v>2786.0030000000002</v>
          </cell>
        </row>
        <row r="955">
          <cell r="C955">
            <v>3818.93</v>
          </cell>
          <cell r="E955">
            <v>10.332000000000001</v>
          </cell>
        </row>
        <row r="956">
          <cell r="C956">
            <v>981262.28</v>
          </cell>
          <cell r="E956">
            <v>8879</v>
          </cell>
        </row>
        <row r="957">
          <cell r="C957">
            <v>2375000</v>
          </cell>
          <cell r="E957">
            <v>20750</v>
          </cell>
        </row>
        <row r="958">
          <cell r="C958">
            <v>1324500</v>
          </cell>
          <cell r="E958">
            <v>7431.6</v>
          </cell>
        </row>
        <row r="959">
          <cell r="C959">
            <v>1167084.4099999999</v>
          </cell>
          <cell r="E959">
            <v>7924</v>
          </cell>
        </row>
        <row r="960">
          <cell r="C960">
            <v>271000</v>
          </cell>
          <cell r="E960">
            <v>280</v>
          </cell>
        </row>
        <row r="961">
          <cell r="C961">
            <v>211225.25</v>
          </cell>
          <cell r="E961">
            <v>1490</v>
          </cell>
        </row>
        <row r="962">
          <cell r="C962">
            <v>155357</v>
          </cell>
          <cell r="E962">
            <v>733</v>
          </cell>
        </row>
        <row r="963">
          <cell r="C963">
            <v>7114</v>
          </cell>
          <cell r="E963">
            <v>25</v>
          </cell>
        </row>
        <row r="964">
          <cell r="C964">
            <v>126860</v>
          </cell>
          <cell r="E964">
            <v>1927</v>
          </cell>
        </row>
        <row r="965">
          <cell r="C965">
            <v>287100</v>
          </cell>
          <cell r="E965">
            <v>275</v>
          </cell>
        </row>
        <row r="966">
          <cell r="C966">
            <v>9837.75</v>
          </cell>
          <cell r="E966">
            <v>50</v>
          </cell>
        </row>
        <row r="967">
          <cell r="C967">
            <v>80442</v>
          </cell>
          <cell r="E967">
            <v>472.51</v>
          </cell>
        </row>
        <row r="968">
          <cell r="C968">
            <v>162605.75</v>
          </cell>
          <cell r="E968">
            <v>826.15</v>
          </cell>
        </row>
        <row r="969">
          <cell r="C969">
            <v>200866.02</v>
          </cell>
          <cell r="E969">
            <v>259.89999999999998</v>
          </cell>
        </row>
        <row r="970">
          <cell r="C970">
            <v>8520</v>
          </cell>
          <cell r="E970">
            <v>27.18</v>
          </cell>
        </row>
        <row r="971">
          <cell r="C971">
            <v>2790.35</v>
          </cell>
          <cell r="E971">
            <v>3.75</v>
          </cell>
        </row>
        <row r="972">
          <cell r="C972">
            <v>43102.5</v>
          </cell>
          <cell r="E972">
            <v>39.472000000000001</v>
          </cell>
        </row>
        <row r="973">
          <cell r="C973">
            <v>8990.7099999999991</v>
          </cell>
          <cell r="E973">
            <v>9.0589999999999993</v>
          </cell>
        </row>
        <row r="974">
          <cell r="C974">
            <v>29730.78</v>
          </cell>
          <cell r="E974">
            <v>70.069999999999993</v>
          </cell>
        </row>
        <row r="975">
          <cell r="C975">
            <v>39571.800000000003</v>
          </cell>
          <cell r="E975">
            <v>81.39</v>
          </cell>
        </row>
        <row r="976">
          <cell r="C976">
            <v>16104</v>
          </cell>
          <cell r="E976">
            <v>37.61</v>
          </cell>
        </row>
        <row r="977">
          <cell r="C977">
            <v>19204.3</v>
          </cell>
          <cell r="E977">
            <v>26.824999999999999</v>
          </cell>
        </row>
        <row r="978">
          <cell r="C978">
            <v>980000</v>
          </cell>
          <cell r="E978">
            <v>5100</v>
          </cell>
        </row>
        <row r="979">
          <cell r="C979">
            <v>2619.3000000000002</v>
          </cell>
          <cell r="E979">
            <v>10</v>
          </cell>
        </row>
        <row r="980">
          <cell r="C980">
            <v>5000</v>
          </cell>
          <cell r="E980">
            <v>25</v>
          </cell>
        </row>
        <row r="981">
          <cell r="C981">
            <v>63677.58</v>
          </cell>
          <cell r="E981">
            <v>56.75</v>
          </cell>
        </row>
        <row r="982">
          <cell r="C982">
            <v>6838.57</v>
          </cell>
          <cell r="E982">
            <v>22.5</v>
          </cell>
        </row>
        <row r="983">
          <cell r="C983">
            <v>24890.07</v>
          </cell>
          <cell r="E983">
            <v>29.56</v>
          </cell>
        </row>
        <row r="984">
          <cell r="C984">
            <v>135944</v>
          </cell>
          <cell r="E984">
            <v>189.61</v>
          </cell>
        </row>
        <row r="985">
          <cell r="C985">
            <v>41798.97</v>
          </cell>
          <cell r="E985">
            <v>9.8160000000000007</v>
          </cell>
        </row>
        <row r="986">
          <cell r="C986">
            <v>5410.75</v>
          </cell>
          <cell r="E986">
            <v>15</v>
          </cell>
        </row>
        <row r="987">
          <cell r="C987">
            <v>374500</v>
          </cell>
          <cell r="E987">
            <v>300</v>
          </cell>
        </row>
        <row r="988">
          <cell r="C988">
            <v>3946.15</v>
          </cell>
          <cell r="E988">
            <v>1.5</v>
          </cell>
        </row>
        <row r="989">
          <cell r="C989">
            <v>7423.84</v>
          </cell>
          <cell r="E989">
            <v>31.68</v>
          </cell>
        </row>
        <row r="990">
          <cell r="C990">
            <v>11326.74</v>
          </cell>
          <cell r="E990">
            <v>25.74</v>
          </cell>
        </row>
        <row r="991">
          <cell r="C991">
            <v>1133</v>
          </cell>
          <cell r="E991">
            <v>0.05</v>
          </cell>
        </row>
        <row r="992">
          <cell r="C992">
            <v>18000</v>
          </cell>
          <cell r="E992">
            <v>545</v>
          </cell>
        </row>
        <row r="993">
          <cell r="C993">
            <v>124000</v>
          </cell>
          <cell r="E993">
            <v>46.198</v>
          </cell>
        </row>
        <row r="994">
          <cell r="C994">
            <v>9865.3799999999992</v>
          </cell>
          <cell r="E994">
            <v>75</v>
          </cell>
        </row>
        <row r="995">
          <cell r="C995">
            <v>40000</v>
          </cell>
          <cell r="E995">
            <v>14.903</v>
          </cell>
        </row>
        <row r="996">
          <cell r="C996">
            <v>394615</v>
          </cell>
          <cell r="E996">
            <v>4686</v>
          </cell>
        </row>
        <row r="997">
          <cell r="C997">
            <v>610000</v>
          </cell>
          <cell r="E997">
            <v>11960</v>
          </cell>
        </row>
        <row r="998">
          <cell r="C998">
            <v>3728</v>
          </cell>
          <cell r="E998">
            <v>12.576000000000001</v>
          </cell>
        </row>
        <row r="999">
          <cell r="C999">
            <v>31250</v>
          </cell>
          <cell r="E999">
            <v>114</v>
          </cell>
        </row>
        <row r="1000">
          <cell r="C1000">
            <v>15702.98</v>
          </cell>
          <cell r="E1000">
            <v>93</v>
          </cell>
        </row>
        <row r="1001">
          <cell r="C1001">
            <v>29489.69</v>
          </cell>
          <cell r="E1001">
            <v>0.88</v>
          </cell>
        </row>
        <row r="1002">
          <cell r="C1002">
            <v>110670</v>
          </cell>
          <cell r="E1002">
            <v>4250</v>
          </cell>
        </row>
        <row r="1003">
          <cell r="C1003">
            <v>555700</v>
          </cell>
          <cell r="E1003">
            <v>5550</v>
          </cell>
        </row>
        <row r="1004">
          <cell r="C1004">
            <v>173500</v>
          </cell>
          <cell r="E1004">
            <v>2500</v>
          </cell>
        </row>
        <row r="1005">
          <cell r="C1005">
            <v>880800</v>
          </cell>
          <cell r="E1005">
            <v>10320</v>
          </cell>
        </row>
        <row r="1006">
          <cell r="C1006">
            <v>20396</v>
          </cell>
          <cell r="E1006">
            <v>145.74</v>
          </cell>
        </row>
        <row r="1007">
          <cell r="C1007">
            <v>605013.80000000005</v>
          </cell>
          <cell r="E1007">
            <v>5421.6</v>
          </cell>
        </row>
        <row r="1008">
          <cell r="C1008">
            <v>14756.75</v>
          </cell>
          <cell r="E1008">
            <v>10.9</v>
          </cell>
        </row>
        <row r="1009">
          <cell r="C1009">
            <v>3480</v>
          </cell>
          <cell r="E1009">
            <v>11.38</v>
          </cell>
        </row>
        <row r="1010">
          <cell r="C1010">
            <v>10021000</v>
          </cell>
          <cell r="E1010">
            <v>42915</v>
          </cell>
        </row>
        <row r="1011">
          <cell r="C1011">
            <v>3841979</v>
          </cell>
          <cell r="E1011">
            <v>23250</v>
          </cell>
        </row>
        <row r="1012">
          <cell r="C1012">
            <v>530000</v>
          </cell>
          <cell r="E1012">
            <v>3000</v>
          </cell>
        </row>
        <row r="1013">
          <cell r="C1013">
            <v>94434.59</v>
          </cell>
          <cell r="E1013">
            <v>133.44200000000001</v>
          </cell>
        </row>
        <row r="1014">
          <cell r="C1014">
            <v>5100000</v>
          </cell>
          <cell r="E1014">
            <v>19000</v>
          </cell>
        </row>
        <row r="1015">
          <cell r="C1015">
            <v>11000</v>
          </cell>
          <cell r="E1015">
            <v>120</v>
          </cell>
        </row>
        <row r="1016">
          <cell r="C1016">
            <v>46656</v>
          </cell>
          <cell r="E1016">
            <v>16.2</v>
          </cell>
        </row>
        <row r="1017">
          <cell r="C1017">
            <v>170984</v>
          </cell>
          <cell r="E1017">
            <v>103</v>
          </cell>
        </row>
        <row r="1018">
          <cell r="C1018">
            <v>201727.19</v>
          </cell>
          <cell r="E1018">
            <v>33.734999999999999</v>
          </cell>
        </row>
        <row r="1019">
          <cell r="C1019">
            <v>306221.24</v>
          </cell>
          <cell r="E1019">
            <v>112.44499999999999</v>
          </cell>
        </row>
        <row r="1020">
          <cell r="C1020">
            <v>578018.56000000006</v>
          </cell>
          <cell r="E1020">
            <v>374</v>
          </cell>
        </row>
        <row r="1021">
          <cell r="C1021">
            <v>35000</v>
          </cell>
          <cell r="E1021">
            <v>850</v>
          </cell>
        </row>
        <row r="1022">
          <cell r="C1022">
            <v>42105.5</v>
          </cell>
          <cell r="E1022">
            <v>1650</v>
          </cell>
        </row>
        <row r="1023">
          <cell r="C1023">
            <v>1453311</v>
          </cell>
          <cell r="E1023">
            <v>7460.5</v>
          </cell>
        </row>
        <row r="1024">
          <cell r="C1024">
            <v>3896054.27</v>
          </cell>
          <cell r="E1024">
            <v>25888.6</v>
          </cell>
        </row>
        <row r="1025">
          <cell r="C1025">
            <v>4220.99</v>
          </cell>
          <cell r="E1025">
            <v>152</v>
          </cell>
        </row>
        <row r="1026">
          <cell r="C1026">
            <v>77510</v>
          </cell>
          <cell r="E1026">
            <v>315</v>
          </cell>
        </row>
        <row r="1027">
          <cell r="C1027">
            <v>112426.5</v>
          </cell>
          <cell r="E1027">
            <v>389</v>
          </cell>
        </row>
        <row r="1028">
          <cell r="C1028">
            <v>251600</v>
          </cell>
          <cell r="E1028">
            <v>3500</v>
          </cell>
        </row>
        <row r="1029">
          <cell r="C1029">
            <v>38833.5</v>
          </cell>
          <cell r="E1029">
            <v>160</v>
          </cell>
        </row>
        <row r="1030">
          <cell r="C1030">
            <v>35907.75</v>
          </cell>
          <cell r="E1030">
            <v>6.5</v>
          </cell>
        </row>
        <row r="1031">
          <cell r="C1031">
            <v>806247.25</v>
          </cell>
          <cell r="E1031">
            <v>9000</v>
          </cell>
        </row>
        <row r="1032">
          <cell r="C1032">
            <v>0</v>
          </cell>
          <cell r="E1032">
            <v>0</v>
          </cell>
        </row>
        <row r="1033">
          <cell r="C1033">
            <v>144661.56</v>
          </cell>
          <cell r="E1033">
            <v>4639</v>
          </cell>
        </row>
        <row r="1034">
          <cell r="C1034">
            <v>367920</v>
          </cell>
          <cell r="E1034">
            <v>84</v>
          </cell>
        </row>
        <row r="1035">
          <cell r="C1035">
            <v>8264</v>
          </cell>
          <cell r="E1035">
            <v>7.6</v>
          </cell>
        </row>
        <row r="1036">
          <cell r="C1036">
            <v>3112.16</v>
          </cell>
          <cell r="E1036">
            <v>4.12</v>
          </cell>
        </row>
        <row r="1037">
          <cell r="C1037">
            <v>14759</v>
          </cell>
          <cell r="E1037">
            <v>74.8</v>
          </cell>
        </row>
        <row r="1038">
          <cell r="C1038">
            <v>14756.75</v>
          </cell>
          <cell r="E1038">
            <v>100</v>
          </cell>
        </row>
        <row r="1039">
          <cell r="C1039">
            <v>9326.5</v>
          </cell>
          <cell r="E1039">
            <v>3.4</v>
          </cell>
        </row>
        <row r="1040">
          <cell r="C1040">
            <v>7180</v>
          </cell>
          <cell r="E1040">
            <v>4.7350000000000003</v>
          </cell>
        </row>
        <row r="1041">
          <cell r="C1041">
            <v>4128.3999999999996</v>
          </cell>
          <cell r="E1041">
            <v>2.2170000000000001</v>
          </cell>
        </row>
        <row r="1042">
          <cell r="C1042">
            <v>252000</v>
          </cell>
          <cell r="E1042">
            <v>93.888000000000005</v>
          </cell>
        </row>
        <row r="1043">
          <cell r="C1043">
            <v>13037.86</v>
          </cell>
          <cell r="E1043">
            <v>10.816000000000001</v>
          </cell>
        </row>
        <row r="1044">
          <cell r="C1044">
            <v>881425</v>
          </cell>
          <cell r="E1044">
            <v>8350</v>
          </cell>
        </row>
        <row r="1045">
          <cell r="C1045">
            <v>2700</v>
          </cell>
          <cell r="E1045">
            <v>1</v>
          </cell>
        </row>
        <row r="1046">
          <cell r="C1046">
            <v>2964316.46</v>
          </cell>
          <cell r="E1046">
            <v>597</v>
          </cell>
        </row>
        <row r="1047">
          <cell r="C1047">
            <v>1889</v>
          </cell>
          <cell r="E1047">
            <v>0.1</v>
          </cell>
        </row>
        <row r="1048">
          <cell r="C1048">
            <v>860174</v>
          </cell>
          <cell r="E1048">
            <v>62</v>
          </cell>
        </row>
        <row r="1049">
          <cell r="C1049">
            <v>20312</v>
          </cell>
          <cell r="E1049">
            <v>0.8</v>
          </cell>
        </row>
        <row r="1050">
          <cell r="C1050">
            <v>448318</v>
          </cell>
          <cell r="E1050">
            <v>128.69999999999999</v>
          </cell>
        </row>
        <row r="1051">
          <cell r="C1051">
            <v>6000</v>
          </cell>
          <cell r="E1051">
            <v>101</v>
          </cell>
        </row>
        <row r="1052">
          <cell r="C1052">
            <v>52156</v>
          </cell>
          <cell r="E1052">
            <v>33.770000000000003</v>
          </cell>
        </row>
        <row r="1053">
          <cell r="C1053">
            <v>65171</v>
          </cell>
          <cell r="E1053">
            <v>4.0999999999999996</v>
          </cell>
        </row>
        <row r="1054">
          <cell r="C1054">
            <v>24925</v>
          </cell>
          <cell r="E1054">
            <v>1</v>
          </cell>
        </row>
        <row r="1055">
          <cell r="C1055">
            <v>1092564.19</v>
          </cell>
          <cell r="E1055">
            <v>206.52</v>
          </cell>
        </row>
        <row r="1056">
          <cell r="C1056">
            <v>20000</v>
          </cell>
          <cell r="E1056">
            <v>158</v>
          </cell>
        </row>
        <row r="1057">
          <cell r="C1057">
            <v>22000</v>
          </cell>
          <cell r="E1057">
            <v>429</v>
          </cell>
        </row>
        <row r="1058">
          <cell r="C1058">
            <v>30000</v>
          </cell>
          <cell r="E1058">
            <v>78.900000000000006</v>
          </cell>
        </row>
        <row r="1059">
          <cell r="C1059">
            <v>34320.14</v>
          </cell>
          <cell r="E1059">
            <v>56.6</v>
          </cell>
        </row>
        <row r="1060">
          <cell r="C1060">
            <v>14123.5</v>
          </cell>
          <cell r="E1060">
            <v>290.26</v>
          </cell>
        </row>
        <row r="1061">
          <cell r="C1061">
            <v>405305</v>
          </cell>
          <cell r="E1061">
            <v>377.04</v>
          </cell>
        </row>
        <row r="1062">
          <cell r="C1062">
            <v>14985.06</v>
          </cell>
          <cell r="E1062">
            <v>35.24</v>
          </cell>
        </row>
        <row r="1063">
          <cell r="C1063">
            <v>24480</v>
          </cell>
          <cell r="E1063">
            <v>977</v>
          </cell>
        </row>
        <row r="1064">
          <cell r="C1064">
            <v>16100</v>
          </cell>
          <cell r="E1064">
            <v>744.04600000000005</v>
          </cell>
        </row>
        <row r="1065">
          <cell r="C1065">
            <v>87017.37</v>
          </cell>
          <cell r="E1065">
            <v>63.1</v>
          </cell>
        </row>
        <row r="1066">
          <cell r="C1066">
            <v>63281.2</v>
          </cell>
          <cell r="E1066">
            <v>562</v>
          </cell>
        </row>
        <row r="1067">
          <cell r="C1067">
            <v>7328</v>
          </cell>
          <cell r="E1067">
            <v>24</v>
          </cell>
        </row>
        <row r="1068">
          <cell r="C1068">
            <v>420246</v>
          </cell>
          <cell r="E1068">
            <v>4697.424</v>
          </cell>
        </row>
        <row r="1069">
          <cell r="C1069">
            <v>39584.879999999997</v>
          </cell>
          <cell r="E1069">
            <v>391.3</v>
          </cell>
        </row>
        <row r="1070">
          <cell r="C1070">
            <v>179804.2</v>
          </cell>
          <cell r="E1070">
            <v>507.7</v>
          </cell>
        </row>
        <row r="1071">
          <cell r="C1071">
            <v>51150</v>
          </cell>
          <cell r="E1071">
            <v>246.2</v>
          </cell>
        </row>
        <row r="1072">
          <cell r="C1072">
            <v>246443.08</v>
          </cell>
          <cell r="E1072">
            <v>600.66999999999996</v>
          </cell>
        </row>
        <row r="1073">
          <cell r="C1073">
            <v>3001.2</v>
          </cell>
          <cell r="E1073">
            <v>7.04</v>
          </cell>
        </row>
        <row r="1074">
          <cell r="C1074">
            <v>174319.34</v>
          </cell>
          <cell r="E1074">
            <v>159.94999999999999</v>
          </cell>
        </row>
        <row r="1075">
          <cell r="C1075">
            <v>64405</v>
          </cell>
          <cell r="E1075">
            <v>5</v>
          </cell>
        </row>
        <row r="1076">
          <cell r="C1076">
            <v>546</v>
          </cell>
          <cell r="E1076">
            <v>0.73499999999999999</v>
          </cell>
        </row>
        <row r="1077">
          <cell r="C1077">
            <v>30128.240000000002</v>
          </cell>
          <cell r="E1077">
            <v>101.745</v>
          </cell>
        </row>
        <row r="1078">
          <cell r="C1078">
            <v>3468</v>
          </cell>
          <cell r="E1078">
            <v>6.8390000000000004</v>
          </cell>
        </row>
        <row r="1079">
          <cell r="C1079">
            <v>2418.6</v>
          </cell>
          <cell r="E1079">
            <v>1.25</v>
          </cell>
        </row>
        <row r="1080">
          <cell r="C1080">
            <v>937.89</v>
          </cell>
          <cell r="E1080">
            <v>6.2E-2</v>
          </cell>
        </row>
        <row r="1081">
          <cell r="C1081">
            <v>96188.65</v>
          </cell>
          <cell r="E1081">
            <v>81.459999999999994</v>
          </cell>
        </row>
        <row r="1082">
          <cell r="C1082">
            <v>3855</v>
          </cell>
          <cell r="E1082">
            <v>1.2</v>
          </cell>
        </row>
        <row r="1083">
          <cell r="C1083">
            <v>589.52</v>
          </cell>
          <cell r="E1083">
            <v>4.556</v>
          </cell>
        </row>
        <row r="1084">
          <cell r="C1084">
            <v>10842.25</v>
          </cell>
          <cell r="E1084">
            <v>7</v>
          </cell>
        </row>
        <row r="1085">
          <cell r="C1085">
            <v>587</v>
          </cell>
          <cell r="E1085">
            <v>0.53300000000000003</v>
          </cell>
        </row>
        <row r="1086">
          <cell r="C1086">
            <v>11712</v>
          </cell>
          <cell r="E1086">
            <v>45.408000000000001</v>
          </cell>
        </row>
        <row r="1087">
          <cell r="C1087">
            <v>24823.26</v>
          </cell>
          <cell r="E1087">
            <v>40.808999999999997</v>
          </cell>
        </row>
        <row r="1088">
          <cell r="C1088">
            <v>79354.17</v>
          </cell>
          <cell r="E1088">
            <v>34.85</v>
          </cell>
        </row>
        <row r="1089">
          <cell r="C1089">
            <v>52100</v>
          </cell>
          <cell r="E1089">
            <v>176</v>
          </cell>
        </row>
        <row r="1090">
          <cell r="C1090">
            <v>21093.5</v>
          </cell>
          <cell r="E1090">
            <v>23.87</v>
          </cell>
        </row>
        <row r="1091">
          <cell r="C1091">
            <v>11158.02</v>
          </cell>
          <cell r="E1091">
            <v>5.2</v>
          </cell>
        </row>
        <row r="1092">
          <cell r="C1092">
            <v>50821.42</v>
          </cell>
          <cell r="E1092">
            <v>24.035</v>
          </cell>
        </row>
        <row r="1093">
          <cell r="C1093">
            <v>18845</v>
          </cell>
          <cell r="E1093">
            <v>47.5</v>
          </cell>
        </row>
        <row r="1094">
          <cell r="C1094">
            <v>432000</v>
          </cell>
          <cell r="E1094">
            <v>520</v>
          </cell>
        </row>
        <row r="1095">
          <cell r="C1095">
            <v>75470.28</v>
          </cell>
          <cell r="E1095">
            <v>60</v>
          </cell>
        </row>
        <row r="1096">
          <cell r="C1096">
            <v>59981.48</v>
          </cell>
          <cell r="E1096">
            <v>5</v>
          </cell>
        </row>
        <row r="1097">
          <cell r="C1097">
            <v>212443</v>
          </cell>
          <cell r="E1097">
            <v>558</v>
          </cell>
        </row>
        <row r="1098">
          <cell r="C1098">
            <v>94610</v>
          </cell>
          <cell r="E1098">
            <v>78.400000000000006</v>
          </cell>
        </row>
        <row r="1099">
          <cell r="C1099">
            <v>25087.5</v>
          </cell>
          <cell r="E1099">
            <v>77.849999999999994</v>
          </cell>
        </row>
        <row r="1100">
          <cell r="C1100">
            <v>4092</v>
          </cell>
          <cell r="E1100">
            <v>2.4</v>
          </cell>
        </row>
        <row r="1101">
          <cell r="C1101">
            <v>31569.200000000001</v>
          </cell>
          <cell r="E1101">
            <v>38</v>
          </cell>
        </row>
        <row r="1102">
          <cell r="C1102">
            <v>217800</v>
          </cell>
          <cell r="E1102">
            <v>13.503</v>
          </cell>
        </row>
        <row r="1103">
          <cell r="C1103">
            <v>296739.48</v>
          </cell>
          <cell r="E1103">
            <v>65.55</v>
          </cell>
        </row>
        <row r="1104">
          <cell r="C1104">
            <v>1784</v>
          </cell>
          <cell r="E1104">
            <v>0.6</v>
          </cell>
        </row>
        <row r="1105">
          <cell r="C1105">
            <v>136504.91</v>
          </cell>
          <cell r="E1105">
            <v>856.29</v>
          </cell>
        </row>
        <row r="1106">
          <cell r="C1106">
            <v>19430</v>
          </cell>
          <cell r="E1106">
            <v>18</v>
          </cell>
        </row>
        <row r="1107">
          <cell r="C1107">
            <v>11949376</v>
          </cell>
          <cell r="E1107">
            <v>100452.5</v>
          </cell>
        </row>
        <row r="1108">
          <cell r="C1108">
            <v>986.54</v>
          </cell>
          <cell r="E1108">
            <v>0.25</v>
          </cell>
        </row>
        <row r="1109">
          <cell r="C1109">
            <v>10000</v>
          </cell>
          <cell r="E1109">
            <v>262</v>
          </cell>
        </row>
        <row r="1110">
          <cell r="C1110">
            <v>3000</v>
          </cell>
          <cell r="E1110">
            <v>20</v>
          </cell>
        </row>
        <row r="1111">
          <cell r="C1111">
            <v>13000</v>
          </cell>
          <cell r="E1111">
            <v>5.3689999999999998</v>
          </cell>
        </row>
        <row r="1112">
          <cell r="C1112">
            <v>32709.94</v>
          </cell>
          <cell r="E1112">
            <v>135.96</v>
          </cell>
        </row>
        <row r="1113">
          <cell r="C1113">
            <v>3000</v>
          </cell>
          <cell r="E1113">
            <v>113</v>
          </cell>
        </row>
        <row r="1114">
          <cell r="C1114">
            <v>45000</v>
          </cell>
          <cell r="E1114">
            <v>18</v>
          </cell>
        </row>
        <row r="1115">
          <cell r="C1115">
            <v>2801</v>
          </cell>
          <cell r="E1115">
            <v>7.6840000000000002</v>
          </cell>
        </row>
        <row r="1116">
          <cell r="C1116">
            <v>14869.59</v>
          </cell>
          <cell r="E1116">
            <v>16.920000000000002</v>
          </cell>
        </row>
        <row r="1117">
          <cell r="C1117">
            <v>11600</v>
          </cell>
          <cell r="E1117">
            <v>5.54</v>
          </cell>
        </row>
        <row r="1118">
          <cell r="C1118">
            <v>8248.08</v>
          </cell>
          <cell r="E1118">
            <v>45</v>
          </cell>
        </row>
        <row r="1119">
          <cell r="C1119">
            <v>2910.36</v>
          </cell>
          <cell r="E1119">
            <v>3</v>
          </cell>
        </row>
        <row r="1120">
          <cell r="C1120">
            <v>535444.19999999995</v>
          </cell>
          <cell r="E1120">
            <v>35.340000000000003</v>
          </cell>
        </row>
        <row r="1121">
          <cell r="C1121">
            <v>496271.75</v>
          </cell>
          <cell r="E1121">
            <v>745.94</v>
          </cell>
        </row>
        <row r="1122">
          <cell r="C1122">
            <v>779441.75</v>
          </cell>
          <cell r="E1122">
            <v>1644.5</v>
          </cell>
        </row>
        <row r="1123">
          <cell r="C1123">
            <v>3620.25</v>
          </cell>
          <cell r="E1123">
            <v>2.2000000000000002</v>
          </cell>
        </row>
        <row r="1124">
          <cell r="C1124">
            <v>3426.57</v>
          </cell>
          <cell r="E1124">
            <v>15</v>
          </cell>
        </row>
        <row r="1125">
          <cell r="C1125">
            <v>3596.4</v>
          </cell>
          <cell r="E1125">
            <v>24</v>
          </cell>
        </row>
        <row r="1126">
          <cell r="C1126">
            <v>20004.03</v>
          </cell>
          <cell r="E1126">
            <v>81.84</v>
          </cell>
        </row>
        <row r="1127">
          <cell r="C1127">
            <v>26176</v>
          </cell>
          <cell r="E1127">
            <v>171.2</v>
          </cell>
        </row>
        <row r="1128">
          <cell r="C1128">
            <v>1084311.5</v>
          </cell>
          <cell r="E1128">
            <v>10286.874</v>
          </cell>
        </row>
        <row r="1129">
          <cell r="C1129">
            <v>338831.45</v>
          </cell>
          <cell r="E1129">
            <v>1240.22</v>
          </cell>
        </row>
        <row r="1130">
          <cell r="C1130">
            <v>49650.64</v>
          </cell>
          <cell r="E1130">
            <v>461</v>
          </cell>
        </row>
        <row r="1131">
          <cell r="C1131">
            <v>85805.11</v>
          </cell>
          <cell r="E1131">
            <v>198.73</v>
          </cell>
        </row>
        <row r="1132">
          <cell r="C1132">
            <v>114667.73</v>
          </cell>
          <cell r="E1132">
            <v>2285.1419999999998</v>
          </cell>
        </row>
        <row r="1133">
          <cell r="C1133">
            <v>8668.48</v>
          </cell>
          <cell r="E1133">
            <v>4.0000000000000001E-3</v>
          </cell>
        </row>
        <row r="1134">
          <cell r="C1134">
            <v>61200</v>
          </cell>
          <cell r="E1134">
            <v>60</v>
          </cell>
        </row>
        <row r="1135">
          <cell r="C1135">
            <v>11227198.189999999</v>
          </cell>
          <cell r="E1135">
            <v>98.7</v>
          </cell>
        </row>
        <row r="1136">
          <cell r="C1136">
            <v>216000</v>
          </cell>
          <cell r="E1136">
            <v>20</v>
          </cell>
        </row>
        <row r="1137">
          <cell r="C1137">
            <v>115931</v>
          </cell>
          <cell r="E1137">
            <v>88.7</v>
          </cell>
        </row>
        <row r="1138">
          <cell r="C1138">
            <v>3612.5</v>
          </cell>
          <cell r="E1138">
            <v>0.5</v>
          </cell>
        </row>
        <row r="1139">
          <cell r="C1139">
            <v>88000</v>
          </cell>
          <cell r="E1139">
            <v>836</v>
          </cell>
        </row>
        <row r="1140">
          <cell r="C1140">
            <v>132511.25</v>
          </cell>
          <cell r="E1140">
            <v>864</v>
          </cell>
        </row>
        <row r="1141">
          <cell r="C1141">
            <v>120000</v>
          </cell>
          <cell r="E1141">
            <v>1406</v>
          </cell>
        </row>
        <row r="1142">
          <cell r="C1142">
            <v>689683.79</v>
          </cell>
          <cell r="E1142">
            <v>80.98</v>
          </cell>
        </row>
        <row r="1143">
          <cell r="C1143">
            <v>19451</v>
          </cell>
          <cell r="E1143">
            <v>150.30000000000001</v>
          </cell>
        </row>
        <row r="1144">
          <cell r="C1144">
            <v>0</v>
          </cell>
          <cell r="E1144">
            <v>28.8</v>
          </cell>
        </row>
        <row r="1145">
          <cell r="C1145">
            <v>76320</v>
          </cell>
          <cell r="E1145">
            <v>3976</v>
          </cell>
        </row>
        <row r="1146">
          <cell r="C1146">
            <v>14413</v>
          </cell>
          <cell r="E1146">
            <v>0.5</v>
          </cell>
        </row>
        <row r="1147">
          <cell r="C1147">
            <v>1262.77</v>
          </cell>
          <cell r="E1147">
            <v>2</v>
          </cell>
        </row>
        <row r="1148">
          <cell r="C1148">
            <v>13604</v>
          </cell>
          <cell r="E1148">
            <v>1.1000000000000001</v>
          </cell>
        </row>
        <row r="1149">
          <cell r="C1149">
            <v>98773</v>
          </cell>
          <cell r="E1149">
            <v>33.200000000000003</v>
          </cell>
        </row>
        <row r="1150">
          <cell r="C1150">
            <v>829885.54</v>
          </cell>
          <cell r="E1150">
            <v>926.78</v>
          </cell>
        </row>
        <row r="1151">
          <cell r="C1151">
            <v>11596.8</v>
          </cell>
          <cell r="E1151">
            <v>96.9</v>
          </cell>
        </row>
        <row r="1152">
          <cell r="C1152">
            <v>26020</v>
          </cell>
          <cell r="E1152">
            <v>2618.4560000000001</v>
          </cell>
        </row>
        <row r="1153">
          <cell r="C1153">
            <v>38700</v>
          </cell>
          <cell r="E1153">
            <v>800</v>
          </cell>
        </row>
        <row r="1154">
          <cell r="C1154">
            <v>339</v>
          </cell>
          <cell r="E1154">
            <v>0.28100000000000003</v>
          </cell>
        </row>
        <row r="1155">
          <cell r="C1155">
            <v>3600.19</v>
          </cell>
          <cell r="E1155">
            <v>9.6</v>
          </cell>
        </row>
        <row r="1156">
          <cell r="C1156">
            <v>8370.75</v>
          </cell>
          <cell r="E1156">
            <v>1</v>
          </cell>
        </row>
        <row r="1157">
          <cell r="C1157">
            <v>19923.75</v>
          </cell>
          <cell r="E1157">
            <v>2.1</v>
          </cell>
        </row>
        <row r="1158">
          <cell r="C1158">
            <v>483000</v>
          </cell>
          <cell r="E1158">
            <v>441</v>
          </cell>
        </row>
        <row r="1159">
          <cell r="C1159">
            <v>5652.45</v>
          </cell>
          <cell r="E1159">
            <v>0.85</v>
          </cell>
        </row>
        <row r="1160">
          <cell r="C1160">
            <v>40061</v>
          </cell>
          <cell r="E1160">
            <v>85</v>
          </cell>
        </row>
        <row r="1161">
          <cell r="C1161">
            <v>1470</v>
          </cell>
          <cell r="E1161">
            <v>5.58</v>
          </cell>
        </row>
        <row r="1162">
          <cell r="C1162">
            <v>110602.8</v>
          </cell>
          <cell r="E1162">
            <v>243.12</v>
          </cell>
        </row>
        <row r="1163">
          <cell r="C1163">
            <v>3075.84</v>
          </cell>
          <cell r="E1163">
            <v>1.8</v>
          </cell>
        </row>
        <row r="1164">
          <cell r="C1164">
            <v>32243.05</v>
          </cell>
          <cell r="E1164">
            <v>22.01</v>
          </cell>
        </row>
        <row r="1165">
          <cell r="C1165">
            <v>24850</v>
          </cell>
          <cell r="E1165">
            <v>890</v>
          </cell>
        </row>
        <row r="1166">
          <cell r="C1166">
            <v>217720</v>
          </cell>
          <cell r="E1166">
            <v>612.08000000000004</v>
          </cell>
        </row>
        <row r="1167">
          <cell r="C1167">
            <v>603596.02</v>
          </cell>
          <cell r="E1167">
            <v>1353.36</v>
          </cell>
        </row>
        <row r="1168">
          <cell r="C1168">
            <v>108174</v>
          </cell>
          <cell r="E1168">
            <v>1997.9</v>
          </cell>
        </row>
        <row r="1169">
          <cell r="C1169">
            <v>180</v>
          </cell>
          <cell r="E1169">
            <v>0.3</v>
          </cell>
        </row>
        <row r="1170">
          <cell r="C1170">
            <v>1320</v>
          </cell>
          <cell r="E1170">
            <v>127.63</v>
          </cell>
        </row>
        <row r="1171">
          <cell r="C1171">
            <v>5438229.4000000004</v>
          </cell>
          <cell r="E1171">
            <v>4507.8689999999997</v>
          </cell>
        </row>
        <row r="1172">
          <cell r="C1172">
            <v>18469.580000000002</v>
          </cell>
          <cell r="E1172">
            <v>47.005000000000003</v>
          </cell>
        </row>
        <row r="1173">
          <cell r="C1173">
            <v>53890.9</v>
          </cell>
          <cell r="E1173">
            <v>301.56</v>
          </cell>
        </row>
        <row r="1174">
          <cell r="C1174">
            <v>48047.06</v>
          </cell>
          <cell r="E1174">
            <v>186</v>
          </cell>
        </row>
        <row r="1175">
          <cell r="C1175">
            <v>73970.399999999994</v>
          </cell>
          <cell r="E1175">
            <v>323.52</v>
          </cell>
        </row>
        <row r="1176">
          <cell r="C1176">
            <v>7828.44</v>
          </cell>
          <cell r="E1176">
            <v>17.399999999999999</v>
          </cell>
        </row>
        <row r="1177">
          <cell r="C1177">
            <v>1385399</v>
          </cell>
          <cell r="E1177">
            <v>2056.9</v>
          </cell>
        </row>
        <row r="1178">
          <cell r="C1178">
            <v>310</v>
          </cell>
          <cell r="E1178">
            <v>0.08</v>
          </cell>
        </row>
        <row r="1179">
          <cell r="C1179">
            <v>11786.16</v>
          </cell>
          <cell r="E1179">
            <v>6</v>
          </cell>
        </row>
        <row r="1180">
          <cell r="C1180">
            <v>102007.11</v>
          </cell>
          <cell r="E1180">
            <v>30</v>
          </cell>
        </row>
        <row r="1181">
          <cell r="C1181">
            <v>6224.06</v>
          </cell>
          <cell r="E1181">
            <v>2</v>
          </cell>
        </row>
        <row r="1182">
          <cell r="C1182">
            <v>21184.25</v>
          </cell>
          <cell r="E1182">
            <v>56.35</v>
          </cell>
        </row>
        <row r="1183">
          <cell r="C1183">
            <v>2883.59</v>
          </cell>
          <cell r="E1183">
            <v>3</v>
          </cell>
        </row>
        <row r="1184">
          <cell r="C1184">
            <v>600</v>
          </cell>
          <cell r="E1184">
            <v>82.536000000000001</v>
          </cell>
        </row>
        <row r="1185">
          <cell r="C1185">
            <v>116327.66</v>
          </cell>
          <cell r="E1185">
            <v>190.11199999999999</v>
          </cell>
        </row>
        <row r="1186">
          <cell r="C1186">
            <v>209718.46</v>
          </cell>
          <cell r="E1186">
            <v>637.09</v>
          </cell>
        </row>
        <row r="1187">
          <cell r="C1187">
            <v>116992.83</v>
          </cell>
          <cell r="E1187">
            <v>234</v>
          </cell>
        </row>
        <row r="1188">
          <cell r="C1188">
            <v>1334.16</v>
          </cell>
          <cell r="E1188">
            <v>1.2</v>
          </cell>
        </row>
        <row r="1189">
          <cell r="C1189">
            <v>27342</v>
          </cell>
          <cell r="E1189">
            <v>27.2</v>
          </cell>
        </row>
        <row r="1190">
          <cell r="C1190">
            <v>522895.77</v>
          </cell>
          <cell r="E1190">
            <v>2632.7829999999999</v>
          </cell>
        </row>
        <row r="1191">
          <cell r="C1191">
            <v>910</v>
          </cell>
          <cell r="E1191">
            <v>0.112</v>
          </cell>
        </row>
        <row r="1192">
          <cell r="C1192">
            <v>2525.54</v>
          </cell>
          <cell r="E1192">
            <v>1</v>
          </cell>
        </row>
        <row r="1193">
          <cell r="C1193">
            <v>1729197.32</v>
          </cell>
          <cell r="E1193">
            <v>1897.0409999999999</v>
          </cell>
        </row>
        <row r="1194">
          <cell r="C1194">
            <v>728</v>
          </cell>
          <cell r="E1194">
            <v>1.2</v>
          </cell>
        </row>
        <row r="1195">
          <cell r="C1195">
            <v>94456</v>
          </cell>
          <cell r="E1195">
            <v>386.7</v>
          </cell>
        </row>
        <row r="1196">
          <cell r="C1196">
            <v>1634114.26</v>
          </cell>
          <cell r="E1196">
            <v>3543.2</v>
          </cell>
        </row>
        <row r="1197">
          <cell r="C1197">
            <v>63548.800000000003</v>
          </cell>
          <cell r="E1197">
            <v>155.55000000000001</v>
          </cell>
        </row>
        <row r="1198">
          <cell r="C1198">
            <v>3235047.44</v>
          </cell>
          <cell r="E1198">
            <v>10310</v>
          </cell>
        </row>
        <row r="1199">
          <cell r="C1199">
            <v>3842349.12</v>
          </cell>
          <cell r="E1199">
            <v>15832</v>
          </cell>
        </row>
        <row r="1200">
          <cell r="C1200">
            <v>37075</v>
          </cell>
          <cell r="E1200">
            <v>120</v>
          </cell>
        </row>
        <row r="1201">
          <cell r="C1201">
            <v>594</v>
          </cell>
          <cell r="E1201">
            <v>5</v>
          </cell>
        </row>
        <row r="1202">
          <cell r="C1202">
            <v>16884</v>
          </cell>
          <cell r="E1202">
            <v>3</v>
          </cell>
        </row>
        <row r="1203">
          <cell r="C1203">
            <v>72306</v>
          </cell>
          <cell r="E1203">
            <v>1080</v>
          </cell>
        </row>
        <row r="1204">
          <cell r="C1204">
            <v>300000</v>
          </cell>
          <cell r="E1204">
            <v>4730</v>
          </cell>
        </row>
        <row r="1205">
          <cell r="C1205">
            <v>14453544</v>
          </cell>
          <cell r="E1205">
            <v>99764</v>
          </cell>
        </row>
        <row r="1206">
          <cell r="C1206">
            <v>17750450</v>
          </cell>
          <cell r="E1206">
            <v>64318</v>
          </cell>
        </row>
        <row r="1207">
          <cell r="C1207">
            <v>28952717.629999999</v>
          </cell>
          <cell r="E1207">
            <v>65400</v>
          </cell>
        </row>
        <row r="1208">
          <cell r="C1208">
            <v>4598482</v>
          </cell>
          <cell r="E1208">
            <v>10485</v>
          </cell>
        </row>
        <row r="1209">
          <cell r="C1209">
            <v>3001412.05</v>
          </cell>
          <cell r="E1209">
            <v>5720</v>
          </cell>
        </row>
        <row r="1210">
          <cell r="C1210">
            <v>14563913.74</v>
          </cell>
          <cell r="E1210">
            <v>14480</v>
          </cell>
        </row>
        <row r="1211">
          <cell r="C1211">
            <v>171459070.38999999</v>
          </cell>
          <cell r="E1211">
            <v>503935</v>
          </cell>
        </row>
        <row r="1212">
          <cell r="C1212">
            <v>30050</v>
          </cell>
          <cell r="E1212">
            <v>95.91</v>
          </cell>
        </row>
        <row r="1213">
          <cell r="C1213">
            <v>41140</v>
          </cell>
          <cell r="E1213">
            <v>3872.89</v>
          </cell>
        </row>
        <row r="1214">
          <cell r="C1214">
            <v>5850</v>
          </cell>
          <cell r="E1214">
            <v>149.148</v>
          </cell>
        </row>
        <row r="1215">
          <cell r="C1215">
            <v>705000</v>
          </cell>
          <cell r="E1215">
            <v>4000</v>
          </cell>
        </row>
        <row r="1216">
          <cell r="C1216">
            <v>5478.42</v>
          </cell>
          <cell r="E1216">
            <v>30.32</v>
          </cell>
        </row>
        <row r="1217">
          <cell r="C1217">
            <v>19677</v>
          </cell>
          <cell r="E1217">
            <v>15</v>
          </cell>
        </row>
        <row r="1218">
          <cell r="C1218">
            <v>948</v>
          </cell>
          <cell r="E1218">
            <v>2.8</v>
          </cell>
        </row>
        <row r="1219">
          <cell r="C1219">
            <v>42000</v>
          </cell>
          <cell r="E1219">
            <v>1800</v>
          </cell>
        </row>
        <row r="1220">
          <cell r="C1220">
            <v>425</v>
          </cell>
          <cell r="E1220">
            <v>0.34200000000000003</v>
          </cell>
        </row>
        <row r="1221">
          <cell r="C1221">
            <v>81315.570000000007</v>
          </cell>
          <cell r="E1221">
            <v>44.276000000000003</v>
          </cell>
        </row>
        <row r="1222">
          <cell r="C1222">
            <v>270071.55</v>
          </cell>
          <cell r="E1222">
            <v>6411.9920000000002</v>
          </cell>
        </row>
        <row r="1223">
          <cell r="C1223">
            <v>602</v>
          </cell>
          <cell r="E1223">
            <v>1.6120000000000001</v>
          </cell>
        </row>
        <row r="1224">
          <cell r="C1224">
            <v>8474.42</v>
          </cell>
          <cell r="E1224">
            <v>25.777999999999999</v>
          </cell>
        </row>
        <row r="1225">
          <cell r="C1225">
            <v>58379.91</v>
          </cell>
          <cell r="E1225">
            <v>47.42</v>
          </cell>
        </row>
        <row r="1226">
          <cell r="C1226">
            <v>52852</v>
          </cell>
          <cell r="E1226">
            <v>215.92</v>
          </cell>
        </row>
        <row r="1227">
          <cell r="C1227">
            <v>32380.53</v>
          </cell>
          <cell r="E1227">
            <v>140</v>
          </cell>
        </row>
        <row r="1228">
          <cell r="C1228">
            <v>130155.4</v>
          </cell>
          <cell r="E1228">
            <v>2040</v>
          </cell>
        </row>
        <row r="1229">
          <cell r="C1229">
            <v>14570</v>
          </cell>
          <cell r="E1229">
            <v>136</v>
          </cell>
        </row>
        <row r="1230">
          <cell r="C1230">
            <v>102</v>
          </cell>
          <cell r="E1230">
            <v>1.2E-2</v>
          </cell>
        </row>
        <row r="1231">
          <cell r="C1231">
            <v>4920</v>
          </cell>
          <cell r="E1231">
            <v>1.2</v>
          </cell>
        </row>
        <row r="1232">
          <cell r="C1232">
            <v>5116.5</v>
          </cell>
          <cell r="E1232">
            <v>4.8</v>
          </cell>
        </row>
        <row r="1233">
          <cell r="C1233">
            <v>159272.78</v>
          </cell>
          <cell r="E1233">
            <v>104.7</v>
          </cell>
        </row>
        <row r="1234">
          <cell r="C1234">
            <v>63487.5</v>
          </cell>
          <cell r="E1234">
            <v>123.75</v>
          </cell>
        </row>
        <row r="1235">
          <cell r="C1235">
            <v>41492.93</v>
          </cell>
          <cell r="E1235">
            <v>24.4</v>
          </cell>
        </row>
        <row r="1236">
          <cell r="C1236">
            <v>2688700</v>
          </cell>
          <cell r="E1236">
            <v>53689.7</v>
          </cell>
        </row>
        <row r="1237">
          <cell r="C1237">
            <v>435652.12</v>
          </cell>
          <cell r="E1237">
            <v>4265.5420000000004</v>
          </cell>
        </row>
        <row r="1238">
          <cell r="C1238">
            <v>2524.3000000000002</v>
          </cell>
          <cell r="E1238">
            <v>6</v>
          </cell>
        </row>
        <row r="1239">
          <cell r="C1239">
            <v>3992</v>
          </cell>
          <cell r="E1239">
            <v>2.6</v>
          </cell>
        </row>
        <row r="1240">
          <cell r="C1240">
            <v>1242085</v>
          </cell>
          <cell r="E1240">
            <v>4960</v>
          </cell>
        </row>
        <row r="1241">
          <cell r="C1241">
            <v>3667.79</v>
          </cell>
          <cell r="E1241">
            <v>1.6</v>
          </cell>
        </row>
        <row r="1242">
          <cell r="C1242">
            <v>972</v>
          </cell>
          <cell r="E1242">
            <v>2.6640000000000001</v>
          </cell>
        </row>
        <row r="1243">
          <cell r="C1243">
            <v>350898.02</v>
          </cell>
          <cell r="E1243">
            <v>2038.3440000000001</v>
          </cell>
        </row>
        <row r="1244">
          <cell r="C1244">
            <v>100000</v>
          </cell>
          <cell r="E1244">
            <v>9218.3459999999995</v>
          </cell>
        </row>
        <row r="1245">
          <cell r="C1245">
            <v>37262.75</v>
          </cell>
          <cell r="E1245">
            <v>241.3</v>
          </cell>
        </row>
        <row r="1246">
          <cell r="C1246">
            <v>680867.5</v>
          </cell>
          <cell r="E1246">
            <v>3225.6</v>
          </cell>
        </row>
        <row r="1247">
          <cell r="C1247">
            <v>29404</v>
          </cell>
          <cell r="E1247">
            <v>179</v>
          </cell>
        </row>
        <row r="1248">
          <cell r="C1248">
            <v>268950</v>
          </cell>
          <cell r="E1248">
            <v>964</v>
          </cell>
        </row>
        <row r="1249">
          <cell r="C1249">
            <v>17171204.309999999</v>
          </cell>
          <cell r="E1249">
            <v>81371.100000000006</v>
          </cell>
        </row>
        <row r="1250">
          <cell r="C1250">
            <v>98702</v>
          </cell>
          <cell r="E1250">
            <v>68</v>
          </cell>
        </row>
        <row r="1251">
          <cell r="C1251">
            <v>250000</v>
          </cell>
          <cell r="E1251">
            <v>2460</v>
          </cell>
        </row>
        <row r="1252">
          <cell r="C1252">
            <v>37876.5</v>
          </cell>
          <cell r="E1252">
            <v>85.5</v>
          </cell>
        </row>
        <row r="1253">
          <cell r="C1253">
            <v>45680</v>
          </cell>
          <cell r="E1253">
            <v>375</v>
          </cell>
        </row>
        <row r="1254">
          <cell r="C1254">
            <v>43020</v>
          </cell>
          <cell r="E1254">
            <v>70</v>
          </cell>
        </row>
        <row r="1255">
          <cell r="C1255">
            <v>37580</v>
          </cell>
          <cell r="E1255">
            <v>350.74</v>
          </cell>
        </row>
        <row r="1256">
          <cell r="C1256">
            <v>70000</v>
          </cell>
          <cell r="E1256">
            <v>370</v>
          </cell>
        </row>
        <row r="1257">
          <cell r="C1257">
            <v>1190000</v>
          </cell>
          <cell r="E1257">
            <v>13630</v>
          </cell>
        </row>
        <row r="1258">
          <cell r="C1258">
            <v>47600</v>
          </cell>
          <cell r="E1258">
            <v>72</v>
          </cell>
        </row>
        <row r="1259">
          <cell r="C1259">
            <v>23506.36</v>
          </cell>
          <cell r="E1259">
            <v>198</v>
          </cell>
        </row>
        <row r="1260">
          <cell r="C1260">
            <v>900000</v>
          </cell>
          <cell r="E1260">
            <v>2594</v>
          </cell>
        </row>
        <row r="1261">
          <cell r="C1261">
            <v>28221</v>
          </cell>
          <cell r="E1261">
            <v>4.4000000000000004</v>
          </cell>
        </row>
        <row r="1262">
          <cell r="C1262">
            <v>12000</v>
          </cell>
          <cell r="E1262">
            <v>423</v>
          </cell>
        </row>
        <row r="1263">
          <cell r="C1263">
            <v>44100</v>
          </cell>
          <cell r="E1263">
            <v>20.122</v>
          </cell>
        </row>
        <row r="1264">
          <cell r="C1264">
            <v>147640</v>
          </cell>
          <cell r="E1264">
            <v>1192</v>
          </cell>
        </row>
        <row r="1265">
          <cell r="C1265">
            <v>1358796</v>
          </cell>
          <cell r="E1265">
            <v>504.8</v>
          </cell>
        </row>
        <row r="1266">
          <cell r="C1266">
            <v>1187.72</v>
          </cell>
          <cell r="E1266">
            <v>4</v>
          </cell>
        </row>
        <row r="1267">
          <cell r="C1267">
            <v>1224</v>
          </cell>
          <cell r="E1267">
            <v>10</v>
          </cell>
        </row>
        <row r="1268">
          <cell r="C1268">
            <v>3000</v>
          </cell>
          <cell r="E1268">
            <v>14</v>
          </cell>
        </row>
        <row r="1269">
          <cell r="C1269">
            <v>92570.65</v>
          </cell>
          <cell r="E1269">
            <v>49.41</v>
          </cell>
        </row>
        <row r="1270">
          <cell r="C1270">
            <v>26956.98</v>
          </cell>
          <cell r="E1270">
            <v>13.6</v>
          </cell>
        </row>
        <row r="1271">
          <cell r="C1271">
            <v>139.54</v>
          </cell>
          <cell r="E1271">
            <v>0.01</v>
          </cell>
        </row>
        <row r="1272">
          <cell r="C1272">
            <v>2950</v>
          </cell>
          <cell r="E1272">
            <v>10</v>
          </cell>
        </row>
        <row r="1273">
          <cell r="C1273">
            <v>88842</v>
          </cell>
          <cell r="E1273">
            <v>50</v>
          </cell>
        </row>
        <row r="1274">
          <cell r="C1274">
            <v>8362.5</v>
          </cell>
          <cell r="E1274">
            <v>1.25</v>
          </cell>
        </row>
        <row r="1275">
          <cell r="C1275">
            <v>10094</v>
          </cell>
          <cell r="E1275">
            <v>9.6</v>
          </cell>
        </row>
        <row r="1276">
          <cell r="C1276">
            <v>1745422.44</v>
          </cell>
          <cell r="E1276">
            <v>44.2</v>
          </cell>
        </row>
        <row r="1277">
          <cell r="C1277">
            <v>500000</v>
          </cell>
          <cell r="E1277">
            <v>8</v>
          </cell>
        </row>
        <row r="1278">
          <cell r="C1278">
            <v>3623.9</v>
          </cell>
          <cell r="E1278">
            <v>11.77</v>
          </cell>
        </row>
        <row r="1279">
          <cell r="C1279">
            <v>3739602</v>
          </cell>
          <cell r="E1279">
            <v>551.29999999999995</v>
          </cell>
        </row>
        <row r="1280">
          <cell r="C1280">
            <v>3190</v>
          </cell>
          <cell r="E1280">
            <v>33</v>
          </cell>
        </row>
        <row r="1281">
          <cell r="C1281">
            <v>2025000</v>
          </cell>
          <cell r="E1281">
            <v>3096</v>
          </cell>
        </row>
        <row r="1282">
          <cell r="C1282">
            <v>11040</v>
          </cell>
          <cell r="E1282">
            <v>13.8</v>
          </cell>
        </row>
        <row r="1283">
          <cell r="C1283">
            <v>65485</v>
          </cell>
          <cell r="E1283">
            <v>477</v>
          </cell>
        </row>
        <row r="1284">
          <cell r="C1284">
            <v>46000</v>
          </cell>
          <cell r="E1284">
            <v>2393.3989999999999</v>
          </cell>
        </row>
        <row r="1285">
          <cell r="C1285">
            <v>40350</v>
          </cell>
          <cell r="E1285">
            <v>4224.777</v>
          </cell>
        </row>
        <row r="1286">
          <cell r="C1286">
            <v>26580</v>
          </cell>
          <cell r="E1286">
            <v>56.3</v>
          </cell>
        </row>
        <row r="1287">
          <cell r="C1287">
            <v>44675.5</v>
          </cell>
          <cell r="E1287">
            <v>3051.029</v>
          </cell>
        </row>
        <row r="1288">
          <cell r="C1288">
            <v>14400</v>
          </cell>
          <cell r="E1288">
            <v>4400</v>
          </cell>
        </row>
        <row r="1289">
          <cell r="C1289">
            <v>11998</v>
          </cell>
          <cell r="E1289">
            <v>20</v>
          </cell>
        </row>
        <row r="1290">
          <cell r="C1290">
            <v>436499.36</v>
          </cell>
          <cell r="E1290">
            <v>8007</v>
          </cell>
        </row>
        <row r="1291">
          <cell r="C1291">
            <v>523440</v>
          </cell>
          <cell r="E1291">
            <v>6667.6940000000004</v>
          </cell>
        </row>
        <row r="1292">
          <cell r="C1292">
            <v>8000</v>
          </cell>
          <cell r="E1292">
            <v>120</v>
          </cell>
        </row>
        <row r="1293">
          <cell r="C1293">
            <v>329472</v>
          </cell>
          <cell r="E1293">
            <v>4788.5</v>
          </cell>
        </row>
        <row r="1294">
          <cell r="C1294">
            <v>486880</v>
          </cell>
          <cell r="E1294">
            <v>15540.999</v>
          </cell>
        </row>
        <row r="1295">
          <cell r="C1295">
            <v>1142328</v>
          </cell>
          <cell r="E1295">
            <v>18575.8</v>
          </cell>
        </row>
        <row r="1296">
          <cell r="C1296">
            <v>8400</v>
          </cell>
          <cell r="E1296">
            <v>340</v>
          </cell>
        </row>
        <row r="1297">
          <cell r="C1297">
            <v>95725</v>
          </cell>
          <cell r="E1297">
            <v>84</v>
          </cell>
        </row>
        <row r="1298">
          <cell r="C1298">
            <v>641784.68000000005</v>
          </cell>
          <cell r="E1298">
            <v>12290.933000000001</v>
          </cell>
        </row>
        <row r="1299">
          <cell r="C1299">
            <v>5730179.1299999999</v>
          </cell>
          <cell r="E1299">
            <v>64959.226000000002</v>
          </cell>
        </row>
        <row r="1300">
          <cell r="C1300">
            <v>352343.25</v>
          </cell>
          <cell r="E1300">
            <v>1233.05</v>
          </cell>
        </row>
        <row r="1301">
          <cell r="C1301">
            <v>183805.33</v>
          </cell>
          <cell r="E1301">
            <v>5580.1459999999997</v>
          </cell>
        </row>
        <row r="1302">
          <cell r="C1302">
            <v>485024.96</v>
          </cell>
          <cell r="E1302">
            <v>530.572</v>
          </cell>
        </row>
        <row r="1303">
          <cell r="C1303">
            <v>280470</v>
          </cell>
          <cell r="E1303">
            <v>1095.8399999999999</v>
          </cell>
        </row>
        <row r="1304">
          <cell r="C1304">
            <v>3264</v>
          </cell>
          <cell r="E1304">
            <v>1.4</v>
          </cell>
        </row>
        <row r="1305">
          <cell r="C1305">
            <v>354419.57</v>
          </cell>
          <cell r="E1305">
            <v>1195.9100000000001</v>
          </cell>
        </row>
        <row r="1306">
          <cell r="C1306">
            <v>1636332.01</v>
          </cell>
          <cell r="E1306">
            <v>784.98</v>
          </cell>
        </row>
        <row r="1307">
          <cell r="C1307">
            <v>8000</v>
          </cell>
          <cell r="E1307">
            <v>460</v>
          </cell>
        </row>
        <row r="1308">
          <cell r="C1308">
            <v>1467</v>
          </cell>
          <cell r="E1308">
            <v>4.8</v>
          </cell>
        </row>
        <row r="1309">
          <cell r="C1309">
            <v>218150</v>
          </cell>
          <cell r="E1309">
            <v>730.05</v>
          </cell>
        </row>
        <row r="1310">
          <cell r="C1310">
            <v>10500</v>
          </cell>
          <cell r="E1310">
            <v>22.7</v>
          </cell>
        </row>
        <row r="1311">
          <cell r="C1311">
            <v>124760</v>
          </cell>
          <cell r="E1311">
            <v>10521.392</v>
          </cell>
        </row>
        <row r="1312">
          <cell r="C1312">
            <v>59046.48</v>
          </cell>
          <cell r="E1312">
            <v>300</v>
          </cell>
        </row>
        <row r="1313">
          <cell r="C1313">
            <v>17450</v>
          </cell>
          <cell r="E1313">
            <v>8821.7939999999999</v>
          </cell>
        </row>
        <row r="1314">
          <cell r="C1314">
            <v>3749.95</v>
          </cell>
          <cell r="E1314">
            <v>23</v>
          </cell>
        </row>
        <row r="1315">
          <cell r="C1315">
            <v>3000</v>
          </cell>
          <cell r="E1315">
            <v>62</v>
          </cell>
        </row>
        <row r="1316">
          <cell r="C1316">
            <v>1000</v>
          </cell>
          <cell r="E1316">
            <v>123.333</v>
          </cell>
        </row>
        <row r="1317">
          <cell r="C1317">
            <v>8824.5</v>
          </cell>
          <cell r="E1317">
            <v>42</v>
          </cell>
        </row>
        <row r="1318">
          <cell r="C1318">
            <v>1052603.74</v>
          </cell>
          <cell r="E1318">
            <v>1292.53</v>
          </cell>
        </row>
        <row r="1319">
          <cell r="C1319">
            <v>348323.85</v>
          </cell>
          <cell r="E1319">
            <v>297.07</v>
          </cell>
        </row>
        <row r="1320">
          <cell r="C1320">
            <v>25000</v>
          </cell>
          <cell r="E1320">
            <v>2614.3310000000001</v>
          </cell>
        </row>
        <row r="1321">
          <cell r="C1321">
            <v>80051.91</v>
          </cell>
          <cell r="E1321">
            <v>133.24</v>
          </cell>
        </row>
        <row r="1322">
          <cell r="C1322">
            <v>93500</v>
          </cell>
          <cell r="E1322">
            <v>3048</v>
          </cell>
        </row>
        <row r="1323">
          <cell r="C1323">
            <v>143570</v>
          </cell>
          <cell r="E1323">
            <v>2723.7220000000002</v>
          </cell>
        </row>
        <row r="1324">
          <cell r="C1324">
            <v>16331.99</v>
          </cell>
          <cell r="E1324">
            <v>190.6</v>
          </cell>
        </row>
        <row r="1325">
          <cell r="C1325">
            <v>1000</v>
          </cell>
          <cell r="E1325">
            <v>27</v>
          </cell>
        </row>
        <row r="1326">
          <cell r="C1326">
            <v>209233.75</v>
          </cell>
          <cell r="E1326">
            <v>696.58</v>
          </cell>
        </row>
        <row r="1327">
          <cell r="C1327">
            <v>33760</v>
          </cell>
          <cell r="E1327">
            <v>512</v>
          </cell>
        </row>
        <row r="1328">
          <cell r="C1328">
            <v>2675</v>
          </cell>
          <cell r="E1328">
            <v>5.798</v>
          </cell>
        </row>
        <row r="1329">
          <cell r="C1329">
            <v>458523.57</v>
          </cell>
          <cell r="E1329">
            <v>4829.5600000000004</v>
          </cell>
        </row>
        <row r="1330">
          <cell r="C1330">
            <v>22020</v>
          </cell>
          <cell r="E1330">
            <v>70</v>
          </cell>
        </row>
        <row r="1331">
          <cell r="C1331">
            <v>32435</v>
          </cell>
          <cell r="E1331">
            <v>43.48</v>
          </cell>
        </row>
        <row r="1332">
          <cell r="C1332">
            <v>535840</v>
          </cell>
          <cell r="E1332">
            <v>1826.8</v>
          </cell>
        </row>
        <row r="1333">
          <cell r="C1333">
            <v>35027</v>
          </cell>
          <cell r="E1333">
            <v>74.578999999999994</v>
          </cell>
        </row>
        <row r="1334">
          <cell r="C1334">
            <v>138014</v>
          </cell>
          <cell r="E1334">
            <v>2377.8000000000002</v>
          </cell>
        </row>
        <row r="1335">
          <cell r="C1335">
            <v>17100</v>
          </cell>
          <cell r="E1335">
            <v>59.3</v>
          </cell>
        </row>
        <row r="1336">
          <cell r="C1336">
            <v>35266</v>
          </cell>
          <cell r="E1336">
            <v>50.3</v>
          </cell>
        </row>
        <row r="1337">
          <cell r="C1337">
            <v>782793.75</v>
          </cell>
          <cell r="E1337">
            <v>3192</v>
          </cell>
        </row>
        <row r="1338">
          <cell r="C1338">
            <v>39155</v>
          </cell>
          <cell r="E1338">
            <v>36</v>
          </cell>
        </row>
        <row r="1339">
          <cell r="C1339">
            <v>80700</v>
          </cell>
          <cell r="E1339">
            <v>300</v>
          </cell>
        </row>
        <row r="1340">
          <cell r="C1340">
            <v>32617.1</v>
          </cell>
          <cell r="E1340">
            <v>1878.24</v>
          </cell>
        </row>
        <row r="1341">
          <cell r="C1341">
            <v>18000</v>
          </cell>
          <cell r="E1341">
            <v>2011.8119999999999</v>
          </cell>
        </row>
        <row r="1342">
          <cell r="C1342">
            <v>3000</v>
          </cell>
          <cell r="E1342">
            <v>95</v>
          </cell>
        </row>
        <row r="1343">
          <cell r="C1343">
            <v>191359.55</v>
          </cell>
          <cell r="E1343">
            <v>110.07</v>
          </cell>
        </row>
        <row r="1344">
          <cell r="C1344">
            <v>123120</v>
          </cell>
          <cell r="E1344">
            <v>1082.8800000000001</v>
          </cell>
        </row>
        <row r="1345">
          <cell r="C1345">
            <v>31569.200000000001</v>
          </cell>
          <cell r="E1345">
            <v>100</v>
          </cell>
        </row>
        <row r="1346">
          <cell r="C1346">
            <v>1835018.5</v>
          </cell>
          <cell r="E1346">
            <v>8119.63</v>
          </cell>
        </row>
        <row r="1347">
          <cell r="C1347">
            <v>1069058.8</v>
          </cell>
          <cell r="E1347">
            <v>11488.3</v>
          </cell>
        </row>
        <row r="1348">
          <cell r="C1348">
            <v>5459751.5199999996</v>
          </cell>
          <cell r="E1348">
            <v>32466.83</v>
          </cell>
        </row>
        <row r="1349">
          <cell r="C1349">
            <v>683315.5</v>
          </cell>
          <cell r="E1349">
            <v>5351.5</v>
          </cell>
        </row>
        <row r="1350">
          <cell r="C1350">
            <v>10000064</v>
          </cell>
          <cell r="E1350">
            <v>64579.199999999997</v>
          </cell>
        </row>
        <row r="1351">
          <cell r="C1351">
            <v>306250</v>
          </cell>
          <cell r="E1351">
            <v>1260</v>
          </cell>
        </row>
        <row r="1352">
          <cell r="C1352">
            <v>265000</v>
          </cell>
          <cell r="E1352">
            <v>1500</v>
          </cell>
        </row>
        <row r="1353">
          <cell r="C1353">
            <v>200000</v>
          </cell>
          <cell r="E1353">
            <v>20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0105</v>
          </cell>
          <cell r="B2">
            <v>741320</v>
          </cell>
          <cell r="D2">
            <v>23816</v>
          </cell>
          <cell r="E2">
            <v>173</v>
          </cell>
        </row>
        <row r="3">
          <cell r="A3" t="str">
            <v>0206</v>
          </cell>
          <cell r="B3">
            <v>151750</v>
          </cell>
          <cell r="D3">
            <v>3550</v>
          </cell>
          <cell r="E3">
            <v>279</v>
          </cell>
        </row>
        <row r="4">
          <cell r="A4" t="str">
            <v>0207</v>
          </cell>
          <cell r="B4">
            <v>1826200</v>
          </cell>
          <cell r="D4">
            <v>65200</v>
          </cell>
          <cell r="E4">
            <v>119</v>
          </cell>
        </row>
        <row r="5">
          <cell r="A5" t="str">
            <v>0301</v>
          </cell>
          <cell r="B5">
            <v>1135600</v>
          </cell>
          <cell r="D5">
            <v>4132</v>
          </cell>
          <cell r="E5">
            <v>147</v>
          </cell>
        </row>
        <row r="6">
          <cell r="A6" t="str">
            <v>0302</v>
          </cell>
          <cell r="B6">
            <v>4245000</v>
          </cell>
          <cell r="D6">
            <v>96000</v>
          </cell>
          <cell r="E6">
            <v>73</v>
          </cell>
        </row>
        <row r="7">
          <cell r="A7" t="str">
            <v>0303</v>
          </cell>
          <cell r="B7">
            <v>3101500</v>
          </cell>
          <cell r="D7">
            <v>184500</v>
          </cell>
          <cell r="E7">
            <v>85</v>
          </cell>
        </row>
        <row r="8">
          <cell r="A8" t="str">
            <v>0307</v>
          </cell>
          <cell r="B8">
            <v>290000</v>
          </cell>
          <cell r="D8">
            <v>6000</v>
          </cell>
          <cell r="E8">
            <v>240</v>
          </cell>
        </row>
        <row r="9">
          <cell r="A9" t="str">
            <v>0401</v>
          </cell>
          <cell r="B9">
            <v>6954470.9199999999</v>
          </cell>
          <cell r="D9">
            <v>152212.91999999998</v>
          </cell>
          <cell r="E9">
            <v>49</v>
          </cell>
        </row>
        <row r="10">
          <cell r="A10" t="str">
            <v>0402</v>
          </cell>
          <cell r="B10">
            <v>4131549.02</v>
          </cell>
          <cell r="D10">
            <v>68064.636999999988</v>
          </cell>
          <cell r="E10">
            <v>74</v>
          </cell>
        </row>
        <row r="11">
          <cell r="A11" t="str">
            <v>0403</v>
          </cell>
          <cell r="B11">
            <v>4937940.9400000004</v>
          </cell>
          <cell r="D11">
            <v>122740.72</v>
          </cell>
          <cell r="E11">
            <v>65</v>
          </cell>
        </row>
        <row r="12">
          <cell r="A12" t="str">
            <v>0404</v>
          </cell>
          <cell r="B12">
            <v>1196105</v>
          </cell>
          <cell r="D12">
            <v>6380.8559999999998</v>
          </cell>
          <cell r="E12">
            <v>146</v>
          </cell>
        </row>
        <row r="13">
          <cell r="A13" t="str">
            <v>0405</v>
          </cell>
          <cell r="B13">
            <v>204915</v>
          </cell>
          <cell r="D13">
            <v>3525</v>
          </cell>
          <cell r="E13">
            <v>265</v>
          </cell>
        </row>
        <row r="14">
          <cell r="A14" t="str">
            <v>0409</v>
          </cell>
          <cell r="B14">
            <v>7348.5</v>
          </cell>
          <cell r="D14">
            <v>3.9</v>
          </cell>
          <cell r="E14">
            <v>439</v>
          </cell>
        </row>
        <row r="15">
          <cell r="A15" t="str">
            <v>0410</v>
          </cell>
          <cell r="B15">
            <v>2282500</v>
          </cell>
          <cell r="D15">
            <v>10480</v>
          </cell>
          <cell r="E15">
            <v>108</v>
          </cell>
        </row>
        <row r="16">
          <cell r="A16" t="str">
            <v>0602</v>
          </cell>
          <cell r="B16">
            <v>35000</v>
          </cell>
          <cell r="D16">
            <v>3330</v>
          </cell>
          <cell r="E16">
            <v>364</v>
          </cell>
        </row>
        <row r="17">
          <cell r="A17" t="str">
            <v>0703</v>
          </cell>
          <cell r="B17">
            <v>313400</v>
          </cell>
          <cell r="D17">
            <v>6552.4</v>
          </cell>
          <cell r="E17">
            <v>234</v>
          </cell>
        </row>
        <row r="18">
          <cell r="A18" t="str">
            <v>0709</v>
          </cell>
          <cell r="B18">
            <v>24100</v>
          </cell>
          <cell r="D18">
            <v>2701.8139999999999</v>
          </cell>
          <cell r="E18">
            <v>382</v>
          </cell>
        </row>
        <row r="19">
          <cell r="A19" t="str">
            <v>0712</v>
          </cell>
          <cell r="B19">
            <v>344522.9</v>
          </cell>
          <cell r="D19">
            <v>3101.1790000000001</v>
          </cell>
          <cell r="E19">
            <v>228</v>
          </cell>
        </row>
        <row r="20">
          <cell r="A20" t="str">
            <v>0713</v>
          </cell>
          <cell r="B20">
            <v>269460</v>
          </cell>
          <cell r="D20">
            <v>37718.034</v>
          </cell>
          <cell r="E20">
            <v>245</v>
          </cell>
        </row>
        <row r="21">
          <cell r="A21" t="str">
            <v>0801</v>
          </cell>
          <cell r="B21">
            <v>62360</v>
          </cell>
          <cell r="D21">
            <v>900</v>
          </cell>
          <cell r="E21">
            <v>332</v>
          </cell>
        </row>
        <row r="22">
          <cell r="A22" t="str">
            <v>0805</v>
          </cell>
          <cell r="B22">
            <v>23012.5</v>
          </cell>
          <cell r="D22">
            <v>1320</v>
          </cell>
          <cell r="E22">
            <v>385</v>
          </cell>
        </row>
        <row r="23">
          <cell r="A23" t="str">
            <v>0810</v>
          </cell>
          <cell r="B23">
            <v>234915.20000000001</v>
          </cell>
          <cell r="D23">
            <v>18500</v>
          </cell>
          <cell r="E23">
            <v>258</v>
          </cell>
        </row>
        <row r="24">
          <cell r="A24" t="str">
            <v>0902</v>
          </cell>
          <cell r="B24">
            <v>3123018</v>
          </cell>
          <cell r="D24">
            <v>1799.89</v>
          </cell>
          <cell r="E24">
            <v>84</v>
          </cell>
        </row>
        <row r="25">
          <cell r="A25" t="str">
            <v>0910</v>
          </cell>
          <cell r="B25">
            <v>139110</v>
          </cell>
          <cell r="D25">
            <v>2981</v>
          </cell>
          <cell r="E25">
            <v>285</v>
          </cell>
        </row>
        <row r="26">
          <cell r="A26" t="str">
            <v>1006</v>
          </cell>
          <cell r="B26">
            <v>643278.01</v>
          </cell>
          <cell r="D26">
            <v>122000</v>
          </cell>
          <cell r="E26">
            <v>182</v>
          </cell>
        </row>
        <row r="27">
          <cell r="A27" t="str">
            <v>1101</v>
          </cell>
          <cell r="B27">
            <v>2650887.5</v>
          </cell>
          <cell r="D27">
            <v>64247.188000000002</v>
          </cell>
          <cell r="E27">
            <v>96</v>
          </cell>
        </row>
        <row r="28">
          <cell r="A28" t="str">
            <v>1102</v>
          </cell>
          <cell r="B28">
            <v>10292798.98</v>
          </cell>
          <cell r="D28">
            <v>278923.07500000001</v>
          </cell>
          <cell r="E28">
            <v>36</v>
          </cell>
        </row>
        <row r="29">
          <cell r="A29" t="str">
            <v>1103</v>
          </cell>
          <cell r="B29">
            <v>725429.5</v>
          </cell>
          <cell r="D29">
            <v>22055</v>
          </cell>
          <cell r="E29">
            <v>176</v>
          </cell>
        </row>
        <row r="30">
          <cell r="A30" t="str">
            <v>1104</v>
          </cell>
          <cell r="B30">
            <v>13320</v>
          </cell>
          <cell r="D30">
            <v>144</v>
          </cell>
          <cell r="E30">
            <v>416</v>
          </cell>
        </row>
        <row r="31">
          <cell r="A31" t="str">
            <v>1106</v>
          </cell>
          <cell r="B31">
            <v>342533.55</v>
          </cell>
          <cell r="D31">
            <v>442</v>
          </cell>
          <cell r="E31">
            <v>229</v>
          </cell>
        </row>
        <row r="32">
          <cell r="A32" t="str">
            <v>1108</v>
          </cell>
          <cell r="B32">
            <v>586354</v>
          </cell>
          <cell r="D32">
            <v>21626</v>
          </cell>
          <cell r="E32">
            <v>188</v>
          </cell>
        </row>
        <row r="33">
          <cell r="A33" t="str">
            <v>1201</v>
          </cell>
          <cell r="B33">
            <v>257100</v>
          </cell>
          <cell r="D33">
            <v>6856.7139999999999</v>
          </cell>
          <cell r="E33">
            <v>251</v>
          </cell>
        </row>
        <row r="34">
          <cell r="A34" t="str">
            <v>1202</v>
          </cell>
          <cell r="B34">
            <v>7500</v>
          </cell>
          <cell r="D34">
            <v>2834.4290000000001</v>
          </cell>
          <cell r="E34">
            <v>438</v>
          </cell>
        </row>
        <row r="35">
          <cell r="A35" t="str">
            <v>1207</v>
          </cell>
          <cell r="B35">
            <v>560</v>
          </cell>
          <cell r="D35">
            <v>4.5</v>
          </cell>
          <cell r="E35">
            <v>474</v>
          </cell>
        </row>
        <row r="36">
          <cell r="A36" t="str">
            <v>1404</v>
          </cell>
          <cell r="B36">
            <v>235500</v>
          </cell>
          <cell r="D36">
            <v>18221.545999999998</v>
          </cell>
          <cell r="E36">
            <v>257</v>
          </cell>
        </row>
        <row r="37">
          <cell r="A37" t="str">
            <v>1507</v>
          </cell>
          <cell r="B37">
            <v>85350</v>
          </cell>
          <cell r="D37">
            <v>1800</v>
          </cell>
          <cell r="E37">
            <v>314</v>
          </cell>
        </row>
        <row r="38">
          <cell r="A38" t="str">
            <v>1511</v>
          </cell>
          <cell r="B38">
            <v>20748</v>
          </cell>
          <cell r="D38">
            <v>420</v>
          </cell>
          <cell r="E38">
            <v>388</v>
          </cell>
        </row>
        <row r="39">
          <cell r="A39" t="str">
            <v>1515</v>
          </cell>
          <cell r="B39">
            <v>2480500</v>
          </cell>
          <cell r="D39">
            <v>15378.617</v>
          </cell>
          <cell r="E39">
            <v>101</v>
          </cell>
        </row>
        <row r="40">
          <cell r="A40" t="str">
            <v>1516</v>
          </cell>
          <cell r="B40">
            <v>7933186.8499999996</v>
          </cell>
          <cell r="D40">
            <v>175920.141</v>
          </cell>
          <cell r="E40">
            <v>41</v>
          </cell>
        </row>
        <row r="41">
          <cell r="A41" t="str">
            <v>1517</v>
          </cell>
          <cell r="B41">
            <v>251197</v>
          </cell>
          <cell r="D41">
            <v>4637.99</v>
          </cell>
          <cell r="E41">
            <v>252</v>
          </cell>
        </row>
        <row r="42">
          <cell r="A42" t="str">
            <v>1518</v>
          </cell>
          <cell r="B42">
            <v>156840</v>
          </cell>
          <cell r="D42">
            <v>1962</v>
          </cell>
          <cell r="E42">
            <v>277</v>
          </cell>
        </row>
        <row r="43">
          <cell r="A43" t="str">
            <v>1601</v>
          </cell>
          <cell r="B43">
            <v>9364680</v>
          </cell>
          <cell r="D43">
            <v>161680</v>
          </cell>
          <cell r="E43">
            <v>40</v>
          </cell>
        </row>
        <row r="44">
          <cell r="A44" t="str">
            <v>1602</v>
          </cell>
          <cell r="B44">
            <v>6184388.7400000002</v>
          </cell>
          <cell r="D44">
            <v>137579.65</v>
          </cell>
          <cell r="E44">
            <v>55</v>
          </cell>
        </row>
        <row r="45">
          <cell r="A45" t="str">
            <v>1604</v>
          </cell>
          <cell r="B45">
            <v>13225044.98</v>
          </cell>
          <cell r="D45">
            <v>108355.94</v>
          </cell>
          <cell r="E45">
            <v>24</v>
          </cell>
        </row>
        <row r="46">
          <cell r="A46" t="str">
            <v>1605</v>
          </cell>
          <cell r="B46">
            <v>726526.51</v>
          </cell>
          <cell r="D46">
            <v>2189.7200000000003</v>
          </cell>
          <cell r="E46">
            <v>175</v>
          </cell>
        </row>
        <row r="47">
          <cell r="A47" t="str">
            <v>1701</v>
          </cell>
          <cell r="B47">
            <v>3990486.89</v>
          </cell>
          <cell r="D47">
            <v>256411.16099999999</v>
          </cell>
          <cell r="E47">
            <v>78</v>
          </cell>
        </row>
        <row r="48">
          <cell r="A48" t="str">
            <v>1702</v>
          </cell>
          <cell r="B48">
            <v>1524364.0899999999</v>
          </cell>
          <cell r="D48">
            <v>48396.104999999996</v>
          </cell>
          <cell r="E48">
            <v>130</v>
          </cell>
        </row>
        <row r="49">
          <cell r="A49" t="str">
            <v>1704</v>
          </cell>
          <cell r="B49">
            <v>2349648.5700000003</v>
          </cell>
          <cell r="D49">
            <v>17852.52</v>
          </cell>
          <cell r="E49">
            <v>104</v>
          </cell>
        </row>
        <row r="50">
          <cell r="A50" t="str">
            <v>1805</v>
          </cell>
          <cell r="B50">
            <v>4001773</v>
          </cell>
          <cell r="D50">
            <v>10034.15</v>
          </cell>
          <cell r="E50">
            <v>77</v>
          </cell>
        </row>
        <row r="51">
          <cell r="A51" t="str">
            <v>1806</v>
          </cell>
          <cell r="B51">
            <v>2957081.74</v>
          </cell>
          <cell r="D51">
            <v>19030.150000000005</v>
          </cell>
          <cell r="E51">
            <v>88</v>
          </cell>
        </row>
        <row r="52">
          <cell r="A52" t="str">
            <v>1901</v>
          </cell>
          <cell r="B52">
            <v>13380914.559999999</v>
          </cell>
          <cell r="D52">
            <v>54096.740999999995</v>
          </cell>
          <cell r="E52">
            <v>23</v>
          </cell>
        </row>
        <row r="53">
          <cell r="A53" t="str">
            <v>1902</v>
          </cell>
          <cell r="B53">
            <v>24326048.380000003</v>
          </cell>
          <cell r="D53">
            <v>306176.10600000003</v>
          </cell>
          <cell r="E53">
            <v>13</v>
          </cell>
        </row>
        <row r="54">
          <cell r="A54" t="str">
            <v>1903</v>
          </cell>
          <cell r="B54">
            <v>239260</v>
          </cell>
          <cell r="D54">
            <v>4077.6</v>
          </cell>
          <cell r="E54">
            <v>255</v>
          </cell>
        </row>
        <row r="55">
          <cell r="A55" t="str">
            <v>1904</v>
          </cell>
          <cell r="B55">
            <v>1885314.09</v>
          </cell>
          <cell r="D55">
            <v>14451.68</v>
          </cell>
          <cell r="E55">
            <v>116</v>
          </cell>
        </row>
        <row r="56">
          <cell r="A56" t="str">
            <v>1905</v>
          </cell>
          <cell r="B56">
            <v>26696752.830000006</v>
          </cell>
          <cell r="D56">
            <v>252164.28099999999</v>
          </cell>
          <cell r="E56">
            <v>12</v>
          </cell>
        </row>
        <row r="57">
          <cell r="A57" t="str">
            <v>2001</v>
          </cell>
          <cell r="B57">
            <v>4437.5</v>
          </cell>
          <cell r="D57">
            <v>180</v>
          </cell>
          <cell r="E57">
            <v>445</v>
          </cell>
        </row>
        <row r="58">
          <cell r="A58" t="str">
            <v>2004</v>
          </cell>
          <cell r="B58">
            <v>33645</v>
          </cell>
          <cell r="D58">
            <v>288</v>
          </cell>
          <cell r="E58">
            <v>368</v>
          </cell>
        </row>
        <row r="59">
          <cell r="A59" t="str">
            <v>2005</v>
          </cell>
          <cell r="B59">
            <v>4010988.1900000004</v>
          </cell>
          <cell r="D59">
            <v>22504.726999999999</v>
          </cell>
          <cell r="E59">
            <v>76</v>
          </cell>
        </row>
        <row r="60">
          <cell r="A60" t="str">
            <v>2007</v>
          </cell>
          <cell r="B60">
            <v>2375298.9699999997</v>
          </cell>
          <cell r="D60">
            <v>62414.846000000005</v>
          </cell>
          <cell r="E60">
            <v>103</v>
          </cell>
        </row>
        <row r="61">
          <cell r="A61" t="str">
            <v>2008</v>
          </cell>
          <cell r="B61">
            <v>645002.5</v>
          </cell>
          <cell r="D61">
            <v>6386.8440000000001</v>
          </cell>
          <cell r="E61">
            <v>181</v>
          </cell>
        </row>
        <row r="62">
          <cell r="A62" t="str">
            <v>2009</v>
          </cell>
          <cell r="B62">
            <v>23376016.740000002</v>
          </cell>
          <cell r="D62">
            <v>368498.74600000004</v>
          </cell>
          <cell r="E62">
            <v>15</v>
          </cell>
        </row>
        <row r="63">
          <cell r="A63" t="str">
            <v>2101</v>
          </cell>
          <cell r="B63">
            <v>21222363.98</v>
          </cell>
          <cell r="D63">
            <v>172811.02899999998</v>
          </cell>
          <cell r="E63">
            <v>18</v>
          </cell>
        </row>
        <row r="64">
          <cell r="A64" t="str">
            <v>2102</v>
          </cell>
          <cell r="B64">
            <v>1098993.3999999999</v>
          </cell>
          <cell r="D64">
            <v>16766.601999999999</v>
          </cell>
          <cell r="E64">
            <v>149</v>
          </cell>
        </row>
        <row r="65">
          <cell r="A65" t="str">
            <v>2103</v>
          </cell>
          <cell r="B65">
            <v>30753466.469999999</v>
          </cell>
          <cell r="D65">
            <v>583043.67999999993</v>
          </cell>
          <cell r="E65">
            <v>10</v>
          </cell>
        </row>
        <row r="66">
          <cell r="A66" t="str">
            <v>2104</v>
          </cell>
          <cell r="B66">
            <v>260844</v>
          </cell>
          <cell r="D66">
            <v>1735.1030000000001</v>
          </cell>
          <cell r="E66">
            <v>246</v>
          </cell>
        </row>
        <row r="67">
          <cell r="A67" t="str">
            <v>2105</v>
          </cell>
          <cell r="B67">
            <v>2046220.37</v>
          </cell>
          <cell r="D67">
            <v>23017.456999999999</v>
          </cell>
          <cell r="E67">
            <v>112</v>
          </cell>
        </row>
        <row r="68">
          <cell r="A68" t="str">
            <v>2106</v>
          </cell>
          <cell r="B68">
            <v>56513514.099999994</v>
          </cell>
          <cell r="D68">
            <v>871238.89800000016</v>
          </cell>
          <cell r="E68">
            <v>5</v>
          </cell>
        </row>
        <row r="69">
          <cell r="A69" t="str">
            <v>2201</v>
          </cell>
          <cell r="B69">
            <v>2668044.0499999998</v>
          </cell>
          <cell r="D69">
            <v>80802.731</v>
          </cell>
          <cell r="E69">
            <v>93</v>
          </cell>
        </row>
        <row r="70">
          <cell r="A70" t="str">
            <v>2202</v>
          </cell>
          <cell r="B70">
            <v>62170130.129999995</v>
          </cell>
          <cell r="D70">
            <v>1661166.9049999998</v>
          </cell>
          <cell r="E70">
            <v>3</v>
          </cell>
        </row>
        <row r="71">
          <cell r="A71" t="str">
            <v>2203</v>
          </cell>
          <cell r="B71">
            <v>9667081.75</v>
          </cell>
          <cell r="D71">
            <v>112482</v>
          </cell>
          <cell r="E71">
            <v>38</v>
          </cell>
        </row>
        <row r="72">
          <cell r="A72" t="str">
            <v>2207</v>
          </cell>
          <cell r="B72">
            <v>13910</v>
          </cell>
          <cell r="D72">
            <v>1385.3330000000001</v>
          </cell>
          <cell r="E72">
            <v>412</v>
          </cell>
        </row>
        <row r="73">
          <cell r="A73" t="str">
            <v>2208</v>
          </cell>
          <cell r="B73">
            <v>2853939</v>
          </cell>
          <cell r="D73">
            <v>16935.239000000001</v>
          </cell>
          <cell r="E73">
            <v>90</v>
          </cell>
        </row>
        <row r="74">
          <cell r="A74" t="str">
            <v>2209</v>
          </cell>
          <cell r="B74">
            <v>382568.05</v>
          </cell>
          <cell r="D74">
            <v>23226.488000000001</v>
          </cell>
          <cell r="E74">
            <v>216</v>
          </cell>
        </row>
        <row r="75">
          <cell r="A75" t="str">
            <v>2304</v>
          </cell>
          <cell r="B75">
            <v>101400</v>
          </cell>
          <cell r="D75">
            <v>3000</v>
          </cell>
          <cell r="E75">
            <v>306</v>
          </cell>
        </row>
        <row r="76">
          <cell r="A76" t="str">
            <v>2309</v>
          </cell>
          <cell r="B76">
            <v>23204547.319999997</v>
          </cell>
          <cell r="D76">
            <v>911710</v>
          </cell>
          <cell r="E76">
            <v>16</v>
          </cell>
        </row>
        <row r="77">
          <cell r="A77" t="str">
            <v>2501</v>
          </cell>
          <cell r="B77">
            <v>26421</v>
          </cell>
          <cell r="D77">
            <v>4036</v>
          </cell>
          <cell r="E77">
            <v>378</v>
          </cell>
        </row>
        <row r="78">
          <cell r="A78" t="str">
            <v>2509</v>
          </cell>
          <cell r="B78">
            <v>631.38</v>
          </cell>
          <cell r="D78">
            <v>5</v>
          </cell>
          <cell r="E78">
            <v>473</v>
          </cell>
        </row>
        <row r="79">
          <cell r="A79" t="str">
            <v>2512</v>
          </cell>
          <cell r="B79">
            <v>79779.3</v>
          </cell>
          <cell r="D79">
            <v>3000</v>
          </cell>
          <cell r="E79">
            <v>317</v>
          </cell>
        </row>
        <row r="80">
          <cell r="A80" t="str">
            <v>2518</v>
          </cell>
          <cell r="B80">
            <v>357600</v>
          </cell>
          <cell r="D80">
            <v>65130.44</v>
          </cell>
          <cell r="E80">
            <v>225</v>
          </cell>
        </row>
        <row r="81">
          <cell r="A81" t="str">
            <v>2520</v>
          </cell>
          <cell r="B81">
            <v>510105.13</v>
          </cell>
          <cell r="D81">
            <v>65860</v>
          </cell>
          <cell r="E81">
            <v>197</v>
          </cell>
        </row>
        <row r="82">
          <cell r="A82" t="str">
            <v>2523</v>
          </cell>
          <cell r="B82">
            <v>330408.75</v>
          </cell>
          <cell r="D82">
            <v>32025</v>
          </cell>
          <cell r="E82">
            <v>231</v>
          </cell>
        </row>
        <row r="83">
          <cell r="A83" t="str">
            <v>2524</v>
          </cell>
          <cell r="B83">
            <v>14532</v>
          </cell>
          <cell r="D83">
            <v>400</v>
          </cell>
          <cell r="E83">
            <v>409</v>
          </cell>
        </row>
        <row r="84">
          <cell r="A84" t="str">
            <v>2526</v>
          </cell>
          <cell r="B84">
            <v>9030</v>
          </cell>
          <cell r="D84">
            <v>1500</v>
          </cell>
          <cell r="E84">
            <v>432</v>
          </cell>
        </row>
        <row r="85">
          <cell r="A85" t="str">
            <v>2710</v>
          </cell>
          <cell r="B85">
            <v>438772687.66999996</v>
          </cell>
          <cell r="D85">
            <v>18763117.221000001</v>
          </cell>
          <cell r="E85">
            <v>1</v>
          </cell>
        </row>
        <row r="86">
          <cell r="A86" t="str">
            <v>2711</v>
          </cell>
          <cell r="B86">
            <v>6654815.6299999999</v>
          </cell>
          <cell r="D86">
            <v>285420</v>
          </cell>
          <cell r="E86">
            <v>51</v>
          </cell>
        </row>
        <row r="87">
          <cell r="A87" t="str">
            <v>2712</v>
          </cell>
          <cell r="B87">
            <v>18414</v>
          </cell>
          <cell r="D87">
            <v>22.7</v>
          </cell>
          <cell r="E87">
            <v>395</v>
          </cell>
        </row>
        <row r="88">
          <cell r="A88" t="str">
            <v>2713</v>
          </cell>
          <cell r="B88">
            <v>921988.4</v>
          </cell>
          <cell r="D88">
            <v>56796</v>
          </cell>
          <cell r="E88">
            <v>159</v>
          </cell>
        </row>
        <row r="89">
          <cell r="A89" t="str">
            <v>2716</v>
          </cell>
          <cell r="B89">
            <v>477509.81</v>
          </cell>
          <cell r="D89">
            <v>3</v>
          </cell>
          <cell r="E89">
            <v>204</v>
          </cell>
        </row>
        <row r="90">
          <cell r="A90" t="str">
            <v>2804</v>
          </cell>
          <cell r="B90">
            <v>140000</v>
          </cell>
          <cell r="D90">
            <v>20000</v>
          </cell>
          <cell r="E90">
            <v>284</v>
          </cell>
        </row>
        <row r="91">
          <cell r="A91" t="str">
            <v>2805</v>
          </cell>
          <cell r="B91">
            <v>284101.59999999998</v>
          </cell>
          <cell r="D91">
            <v>2365</v>
          </cell>
          <cell r="E91">
            <v>241</v>
          </cell>
        </row>
        <row r="92">
          <cell r="A92" t="str">
            <v>2807</v>
          </cell>
          <cell r="B92">
            <v>4400</v>
          </cell>
          <cell r="D92">
            <v>335</v>
          </cell>
          <cell r="E92">
            <v>447</v>
          </cell>
        </row>
        <row r="93">
          <cell r="A93" t="str">
            <v>2811</v>
          </cell>
          <cell r="B93">
            <v>3597945.75</v>
          </cell>
          <cell r="D93">
            <v>344580</v>
          </cell>
          <cell r="E93">
            <v>82</v>
          </cell>
        </row>
        <row r="94">
          <cell r="A94" t="str">
            <v>2814</v>
          </cell>
          <cell r="B94">
            <v>582400</v>
          </cell>
          <cell r="D94">
            <v>13500</v>
          </cell>
          <cell r="E94">
            <v>189</v>
          </cell>
        </row>
        <row r="95">
          <cell r="A95" t="str">
            <v>2815</v>
          </cell>
          <cell r="B95">
            <v>360000</v>
          </cell>
          <cell r="D95">
            <v>30000</v>
          </cell>
          <cell r="E95">
            <v>224</v>
          </cell>
        </row>
        <row r="96">
          <cell r="A96" t="str">
            <v>2828</v>
          </cell>
          <cell r="B96">
            <v>22711.5</v>
          </cell>
          <cell r="D96">
            <v>350</v>
          </cell>
          <cell r="E96">
            <v>386</v>
          </cell>
        </row>
        <row r="97">
          <cell r="A97" t="str">
            <v>2836</v>
          </cell>
          <cell r="B97">
            <v>172350</v>
          </cell>
          <cell r="D97">
            <v>63000</v>
          </cell>
          <cell r="E97">
            <v>274</v>
          </cell>
        </row>
        <row r="98">
          <cell r="A98" t="str">
            <v>2841</v>
          </cell>
          <cell r="B98">
            <v>39000</v>
          </cell>
          <cell r="D98">
            <v>274.2</v>
          </cell>
          <cell r="E98">
            <v>355</v>
          </cell>
        </row>
        <row r="99">
          <cell r="A99" t="str">
            <v>2847</v>
          </cell>
          <cell r="B99">
            <v>1367782.5</v>
          </cell>
          <cell r="D99">
            <v>18200</v>
          </cell>
          <cell r="E99">
            <v>137</v>
          </cell>
        </row>
        <row r="100">
          <cell r="A100" t="str">
            <v>2852</v>
          </cell>
          <cell r="B100">
            <v>130.38</v>
          </cell>
          <cell r="D100">
            <v>6</v>
          </cell>
          <cell r="E100">
            <v>478</v>
          </cell>
        </row>
        <row r="101">
          <cell r="A101" t="str">
            <v>2902</v>
          </cell>
          <cell r="B101">
            <v>41000</v>
          </cell>
          <cell r="D101">
            <v>255</v>
          </cell>
          <cell r="E101">
            <v>352</v>
          </cell>
        </row>
        <row r="102">
          <cell r="A102" t="str">
            <v>2903</v>
          </cell>
          <cell r="B102">
            <v>206850</v>
          </cell>
          <cell r="D102">
            <v>500</v>
          </cell>
          <cell r="E102">
            <v>263</v>
          </cell>
        </row>
        <row r="103">
          <cell r="A103" t="str">
            <v>2916</v>
          </cell>
          <cell r="B103">
            <v>47368.5</v>
          </cell>
          <cell r="D103">
            <v>50</v>
          </cell>
          <cell r="E103">
            <v>344</v>
          </cell>
        </row>
        <row r="104">
          <cell r="A104" t="str">
            <v>2922</v>
          </cell>
          <cell r="B104">
            <v>28332526.649999999</v>
          </cell>
          <cell r="D104">
            <v>344766.99</v>
          </cell>
          <cell r="E104">
            <v>11</v>
          </cell>
        </row>
        <row r="105">
          <cell r="A105" t="str">
            <v>2924</v>
          </cell>
          <cell r="B105">
            <v>77091.990000000005</v>
          </cell>
          <cell r="D105">
            <v>2220</v>
          </cell>
          <cell r="E105">
            <v>318</v>
          </cell>
        </row>
        <row r="106">
          <cell r="A106" t="str">
            <v>2926</v>
          </cell>
          <cell r="B106">
            <v>1262162</v>
          </cell>
          <cell r="D106">
            <v>8541.85</v>
          </cell>
          <cell r="E106">
            <v>142</v>
          </cell>
        </row>
        <row r="107">
          <cell r="A107" t="str">
            <v>2934</v>
          </cell>
          <cell r="B107">
            <v>102599.9</v>
          </cell>
          <cell r="D107">
            <v>1000</v>
          </cell>
          <cell r="E107">
            <v>303</v>
          </cell>
        </row>
        <row r="108">
          <cell r="A108" t="str">
            <v>2936</v>
          </cell>
          <cell r="B108">
            <v>1211677.1499999999</v>
          </cell>
          <cell r="D108">
            <v>4929.7370000000001</v>
          </cell>
          <cell r="E108">
            <v>145</v>
          </cell>
        </row>
        <row r="109">
          <cell r="A109" t="str">
            <v>3003</v>
          </cell>
          <cell r="B109">
            <v>1011273.6</v>
          </cell>
          <cell r="D109">
            <v>129.75</v>
          </cell>
          <cell r="E109">
            <v>152</v>
          </cell>
        </row>
        <row r="110">
          <cell r="A110" t="str">
            <v>3004</v>
          </cell>
          <cell r="B110">
            <v>11592387.189999999</v>
          </cell>
          <cell r="D110">
            <v>48084.523000000001</v>
          </cell>
          <cell r="E110">
            <v>30</v>
          </cell>
        </row>
        <row r="111">
          <cell r="A111" t="str">
            <v>3005</v>
          </cell>
          <cell r="B111">
            <v>142655.01</v>
          </cell>
          <cell r="D111">
            <v>3738.4719999999998</v>
          </cell>
          <cell r="E111">
            <v>283</v>
          </cell>
        </row>
        <row r="112">
          <cell r="A112" t="str">
            <v>3101</v>
          </cell>
          <cell r="B112">
            <v>967500</v>
          </cell>
          <cell r="D112">
            <v>1017000</v>
          </cell>
          <cell r="E112">
            <v>155</v>
          </cell>
        </row>
        <row r="113">
          <cell r="A113" t="str">
            <v>3102</v>
          </cell>
          <cell r="B113">
            <v>34099711.159999996</v>
          </cell>
          <cell r="D113">
            <v>1569130</v>
          </cell>
          <cell r="E113">
            <v>7</v>
          </cell>
        </row>
        <row r="114">
          <cell r="A114" t="str">
            <v>3105</v>
          </cell>
          <cell r="B114">
            <v>10845831.970000001</v>
          </cell>
          <cell r="D114">
            <v>662800</v>
          </cell>
          <cell r="E114">
            <v>35</v>
          </cell>
        </row>
        <row r="115">
          <cell r="A115" t="str">
            <v>3203</v>
          </cell>
          <cell r="B115">
            <v>64100</v>
          </cell>
          <cell r="D115">
            <v>862.01400000000001</v>
          </cell>
          <cell r="E115">
            <v>330</v>
          </cell>
        </row>
        <row r="116">
          <cell r="A116" t="str">
            <v>3204</v>
          </cell>
          <cell r="B116">
            <v>1852152.71</v>
          </cell>
          <cell r="D116">
            <v>9274.1990000000005</v>
          </cell>
          <cell r="E116">
            <v>118</v>
          </cell>
        </row>
        <row r="117">
          <cell r="A117" t="str">
            <v>3206</v>
          </cell>
          <cell r="B117">
            <v>162795</v>
          </cell>
          <cell r="D117">
            <v>1000</v>
          </cell>
          <cell r="E117">
            <v>275</v>
          </cell>
        </row>
        <row r="118">
          <cell r="A118" t="str">
            <v>3207</v>
          </cell>
          <cell r="B118">
            <v>281610.08</v>
          </cell>
          <cell r="D118">
            <v>2868</v>
          </cell>
          <cell r="E118">
            <v>243</v>
          </cell>
        </row>
        <row r="119">
          <cell r="A119" t="str">
            <v>3208</v>
          </cell>
          <cell r="B119">
            <v>6419303.9600000009</v>
          </cell>
          <cell r="D119">
            <v>74026.997000000003</v>
          </cell>
          <cell r="E119">
            <v>54</v>
          </cell>
        </row>
        <row r="120">
          <cell r="A120" t="str">
            <v>3209</v>
          </cell>
          <cell r="B120">
            <v>11125717.130000001</v>
          </cell>
          <cell r="D120">
            <v>138879.291</v>
          </cell>
          <cell r="E120">
            <v>34</v>
          </cell>
        </row>
        <row r="121">
          <cell r="A121" t="str">
            <v>3210</v>
          </cell>
          <cell r="B121">
            <v>82469.119999999995</v>
          </cell>
          <cell r="D121">
            <v>1631.62</v>
          </cell>
          <cell r="E121">
            <v>315</v>
          </cell>
        </row>
        <row r="122">
          <cell r="A122" t="str">
            <v>3211</v>
          </cell>
          <cell r="B122">
            <v>46923.29</v>
          </cell>
          <cell r="D122">
            <v>462.8</v>
          </cell>
          <cell r="E122">
            <v>345</v>
          </cell>
        </row>
        <row r="123">
          <cell r="A123" t="str">
            <v>3212</v>
          </cell>
          <cell r="B123">
            <v>374980.30000000005</v>
          </cell>
          <cell r="D123">
            <v>3553.2</v>
          </cell>
          <cell r="E123">
            <v>220</v>
          </cell>
        </row>
        <row r="124">
          <cell r="A124" t="str">
            <v>3213</v>
          </cell>
          <cell r="B124">
            <v>631816.75</v>
          </cell>
          <cell r="D124">
            <v>3919.85</v>
          </cell>
          <cell r="E124">
            <v>183</v>
          </cell>
        </row>
        <row r="125">
          <cell r="A125" t="str">
            <v>3214</v>
          </cell>
          <cell r="B125">
            <v>2532652.4900000002</v>
          </cell>
          <cell r="D125">
            <v>37587.716</v>
          </cell>
          <cell r="E125">
            <v>99</v>
          </cell>
        </row>
        <row r="126">
          <cell r="A126" t="str">
            <v>3215</v>
          </cell>
          <cell r="B126">
            <v>379366.6</v>
          </cell>
          <cell r="D126">
            <v>1421.7550000000001</v>
          </cell>
          <cell r="E126">
            <v>219</v>
          </cell>
        </row>
        <row r="127">
          <cell r="A127" t="str">
            <v>3301</v>
          </cell>
          <cell r="B127">
            <v>1757160</v>
          </cell>
          <cell r="D127">
            <v>4302.76</v>
          </cell>
          <cell r="E127">
            <v>123</v>
          </cell>
        </row>
        <row r="128">
          <cell r="A128" t="str">
            <v>3302</v>
          </cell>
          <cell r="B128">
            <v>4263438.59</v>
          </cell>
          <cell r="D128">
            <v>20132.2</v>
          </cell>
          <cell r="E128">
            <v>72</v>
          </cell>
        </row>
        <row r="129">
          <cell r="A129" t="str">
            <v>3303</v>
          </cell>
          <cell r="B129">
            <v>849018.66</v>
          </cell>
          <cell r="D129">
            <v>22977.352999999999</v>
          </cell>
          <cell r="E129">
            <v>168</v>
          </cell>
        </row>
        <row r="130">
          <cell r="A130" t="str">
            <v>3304</v>
          </cell>
          <cell r="B130">
            <v>32842957</v>
          </cell>
          <cell r="D130">
            <v>346952.01900000003</v>
          </cell>
          <cell r="E130">
            <v>8</v>
          </cell>
        </row>
        <row r="131">
          <cell r="A131" t="str">
            <v>3305</v>
          </cell>
          <cell r="B131">
            <v>7617517.8899999997</v>
          </cell>
          <cell r="D131">
            <v>148908.97500000001</v>
          </cell>
          <cell r="E131">
            <v>44</v>
          </cell>
        </row>
        <row r="132">
          <cell r="A132" t="str">
            <v>3306</v>
          </cell>
          <cell r="B132">
            <v>4653247.4399999995</v>
          </cell>
          <cell r="D132">
            <v>31396.957000000002</v>
          </cell>
          <cell r="E132">
            <v>68</v>
          </cell>
        </row>
        <row r="133">
          <cell r="A133" t="str">
            <v>3307</v>
          </cell>
          <cell r="B133">
            <v>1982657.53</v>
          </cell>
          <cell r="D133">
            <v>7482.5680000000002</v>
          </cell>
          <cell r="E133">
            <v>113</v>
          </cell>
        </row>
        <row r="134">
          <cell r="A134" t="str">
            <v>3401</v>
          </cell>
          <cell r="B134">
            <v>11811670.319999998</v>
          </cell>
          <cell r="D134">
            <v>163583.33100000001</v>
          </cell>
          <cell r="E134">
            <v>29</v>
          </cell>
        </row>
        <row r="135">
          <cell r="A135" t="str">
            <v>3402</v>
          </cell>
          <cell r="B135">
            <v>23561652.370000005</v>
          </cell>
          <cell r="D135">
            <v>633269.321</v>
          </cell>
          <cell r="E135">
            <v>14</v>
          </cell>
        </row>
        <row r="136">
          <cell r="A136" t="str">
            <v>3403</v>
          </cell>
          <cell r="B136">
            <v>482535.71</v>
          </cell>
          <cell r="D136">
            <v>7158.7169999999996</v>
          </cell>
          <cell r="E136">
            <v>202</v>
          </cell>
        </row>
        <row r="137">
          <cell r="A137" t="str">
            <v>3405</v>
          </cell>
          <cell r="B137">
            <v>282854.77</v>
          </cell>
          <cell r="D137">
            <v>2770.8</v>
          </cell>
          <cell r="E137">
            <v>242</v>
          </cell>
        </row>
        <row r="138">
          <cell r="A138" t="str">
            <v>3406</v>
          </cell>
          <cell r="B138">
            <v>13774.3</v>
          </cell>
          <cell r="D138">
            <v>258.2</v>
          </cell>
          <cell r="E138">
            <v>413</v>
          </cell>
        </row>
        <row r="139">
          <cell r="A139" t="str">
            <v>3407</v>
          </cell>
          <cell r="B139">
            <v>905.5</v>
          </cell>
          <cell r="D139">
            <v>7.2</v>
          </cell>
          <cell r="E139">
            <v>471</v>
          </cell>
        </row>
        <row r="140">
          <cell r="A140" t="str">
            <v>3502</v>
          </cell>
          <cell r="B140">
            <v>17345.259999999998</v>
          </cell>
          <cell r="D140">
            <v>82</v>
          </cell>
          <cell r="E140">
            <v>398</v>
          </cell>
        </row>
        <row r="141">
          <cell r="A141" t="str">
            <v>3505</v>
          </cell>
          <cell r="B141">
            <v>468471.64</v>
          </cell>
          <cell r="D141">
            <v>2715.22</v>
          </cell>
          <cell r="E141">
            <v>205</v>
          </cell>
        </row>
        <row r="142">
          <cell r="A142" t="str">
            <v>3506</v>
          </cell>
          <cell r="B142">
            <v>1263313.1099999999</v>
          </cell>
          <cell r="D142">
            <v>13050.737999999999</v>
          </cell>
          <cell r="E142">
            <v>141</v>
          </cell>
        </row>
        <row r="143">
          <cell r="A143" t="str">
            <v>3606</v>
          </cell>
          <cell r="B143">
            <v>13000</v>
          </cell>
          <cell r="D143">
            <v>1374.2860000000001</v>
          </cell>
          <cell r="E143">
            <v>419</v>
          </cell>
        </row>
        <row r="144">
          <cell r="A144" t="str">
            <v>3701</v>
          </cell>
          <cell r="B144">
            <v>7201.34</v>
          </cell>
          <cell r="D144">
            <v>49.34</v>
          </cell>
          <cell r="E144">
            <v>440</v>
          </cell>
        </row>
        <row r="145">
          <cell r="A145" t="str">
            <v>3802</v>
          </cell>
          <cell r="B145">
            <v>374225.7</v>
          </cell>
          <cell r="D145">
            <v>44586</v>
          </cell>
          <cell r="E145">
            <v>221</v>
          </cell>
        </row>
        <row r="146">
          <cell r="A146" t="str">
            <v>3806</v>
          </cell>
          <cell r="B146">
            <v>14017.5</v>
          </cell>
          <cell r="D146">
            <v>600</v>
          </cell>
          <cell r="E146">
            <v>411</v>
          </cell>
        </row>
        <row r="147">
          <cell r="A147" t="str">
            <v>3807</v>
          </cell>
          <cell r="B147">
            <v>10345.799999999999</v>
          </cell>
          <cell r="D147">
            <v>75.599999999999994</v>
          </cell>
          <cell r="E147">
            <v>429</v>
          </cell>
        </row>
        <row r="148">
          <cell r="A148" t="str">
            <v>3808</v>
          </cell>
          <cell r="B148">
            <v>2747495.16</v>
          </cell>
          <cell r="D148">
            <v>26455.200000000001</v>
          </cell>
          <cell r="E148">
            <v>92</v>
          </cell>
        </row>
        <row r="149">
          <cell r="A149" t="str">
            <v>3809</v>
          </cell>
          <cell r="B149">
            <v>4373048.01</v>
          </cell>
          <cell r="D149">
            <v>76294.097000000009</v>
          </cell>
          <cell r="E149">
            <v>70</v>
          </cell>
        </row>
        <row r="150">
          <cell r="A150" t="str">
            <v>3811</v>
          </cell>
          <cell r="B150">
            <v>17244.129999999997</v>
          </cell>
          <cell r="D150">
            <v>256.80099999999999</v>
          </cell>
          <cell r="E150">
            <v>399</v>
          </cell>
        </row>
        <row r="151">
          <cell r="A151" t="str">
            <v>3813</v>
          </cell>
          <cell r="B151">
            <v>210000</v>
          </cell>
          <cell r="D151">
            <v>2030</v>
          </cell>
          <cell r="E151">
            <v>262</v>
          </cell>
        </row>
        <row r="152">
          <cell r="A152" t="str">
            <v>3814</v>
          </cell>
          <cell r="B152">
            <v>1286859.57</v>
          </cell>
          <cell r="D152">
            <v>19022.310000000001</v>
          </cell>
          <cell r="E152">
            <v>139</v>
          </cell>
        </row>
        <row r="153">
          <cell r="A153" t="str">
            <v>3816</v>
          </cell>
          <cell r="B153">
            <v>63328.6</v>
          </cell>
          <cell r="D153">
            <v>4857.6000000000004</v>
          </cell>
          <cell r="E153">
            <v>331</v>
          </cell>
        </row>
        <row r="154">
          <cell r="A154" t="str">
            <v>3819</v>
          </cell>
          <cell r="B154">
            <v>366679.42</v>
          </cell>
          <cell r="D154">
            <v>2614.5</v>
          </cell>
          <cell r="E154">
            <v>223</v>
          </cell>
        </row>
        <row r="155">
          <cell r="A155" t="str">
            <v>3824</v>
          </cell>
          <cell r="B155">
            <v>3765819.83</v>
          </cell>
          <cell r="D155">
            <v>345515.48000000004</v>
          </cell>
          <cell r="E155">
            <v>79</v>
          </cell>
        </row>
        <row r="156">
          <cell r="A156" t="str">
            <v>3901</v>
          </cell>
          <cell r="B156">
            <v>7865422.1600000001</v>
          </cell>
          <cell r="D156">
            <v>237658</v>
          </cell>
          <cell r="E156">
            <v>42</v>
          </cell>
        </row>
        <row r="157">
          <cell r="A157" t="str">
            <v>3903</v>
          </cell>
          <cell r="B157">
            <v>2340000</v>
          </cell>
          <cell r="D157">
            <v>60000</v>
          </cell>
          <cell r="E157">
            <v>106</v>
          </cell>
        </row>
        <row r="158">
          <cell r="A158" t="str">
            <v>3904</v>
          </cell>
          <cell r="B158">
            <v>11022.86</v>
          </cell>
          <cell r="D158">
            <v>7.65</v>
          </cell>
          <cell r="E158">
            <v>426</v>
          </cell>
        </row>
        <row r="159">
          <cell r="A159" t="str">
            <v>3906</v>
          </cell>
          <cell r="B159">
            <v>1810025</v>
          </cell>
          <cell r="D159">
            <v>35000.800000000003</v>
          </cell>
          <cell r="E159">
            <v>120</v>
          </cell>
        </row>
        <row r="160">
          <cell r="A160" t="str">
            <v>3907</v>
          </cell>
          <cell r="B160">
            <v>336851</v>
          </cell>
          <cell r="D160">
            <v>5700</v>
          </cell>
          <cell r="E160">
            <v>230</v>
          </cell>
        </row>
        <row r="161">
          <cell r="A161" t="str">
            <v>3909</v>
          </cell>
          <cell r="B161">
            <v>386703.11</v>
          </cell>
          <cell r="D161">
            <v>4092.36</v>
          </cell>
          <cell r="E161">
            <v>214</v>
          </cell>
        </row>
        <row r="162">
          <cell r="A162" t="str">
            <v>3910</v>
          </cell>
          <cell r="B162">
            <v>302600</v>
          </cell>
          <cell r="D162">
            <v>2000</v>
          </cell>
          <cell r="E162">
            <v>236</v>
          </cell>
        </row>
        <row r="163">
          <cell r="A163" t="str">
            <v>3912</v>
          </cell>
          <cell r="B163">
            <v>1599</v>
          </cell>
          <cell r="D163">
            <v>10</v>
          </cell>
          <cell r="E163">
            <v>463</v>
          </cell>
        </row>
        <row r="164">
          <cell r="A164" t="str">
            <v>3913</v>
          </cell>
          <cell r="B164">
            <v>65190.25</v>
          </cell>
          <cell r="D164">
            <v>2250</v>
          </cell>
          <cell r="E164">
            <v>329</v>
          </cell>
        </row>
        <row r="165">
          <cell r="A165" t="str">
            <v>3916</v>
          </cell>
          <cell r="B165">
            <v>8750</v>
          </cell>
          <cell r="D165">
            <v>30.17</v>
          </cell>
          <cell r="E165">
            <v>434</v>
          </cell>
        </row>
        <row r="166">
          <cell r="A166" t="str">
            <v>3917</v>
          </cell>
          <cell r="B166">
            <v>7579168.3200000003</v>
          </cell>
          <cell r="D166">
            <v>114798.584</v>
          </cell>
          <cell r="E166">
            <v>45</v>
          </cell>
        </row>
        <row r="167">
          <cell r="A167" t="str">
            <v>3918</v>
          </cell>
          <cell r="B167">
            <v>2461748.61</v>
          </cell>
          <cell r="D167">
            <v>48474.63</v>
          </cell>
          <cell r="E167">
            <v>102</v>
          </cell>
        </row>
        <row r="168">
          <cell r="A168" t="str">
            <v>3919</v>
          </cell>
          <cell r="B168">
            <v>2288719.4</v>
          </cell>
          <cell r="D168">
            <v>4698.348</v>
          </cell>
          <cell r="E168">
            <v>107</v>
          </cell>
        </row>
        <row r="169">
          <cell r="A169" t="str">
            <v>3920</v>
          </cell>
          <cell r="B169">
            <v>1450494.45</v>
          </cell>
          <cell r="D169">
            <v>27460.3</v>
          </cell>
          <cell r="E169">
            <v>134</v>
          </cell>
        </row>
        <row r="170">
          <cell r="A170" t="str">
            <v>3921</v>
          </cell>
          <cell r="B170">
            <v>685828.78</v>
          </cell>
          <cell r="D170">
            <v>9518.6569999999992</v>
          </cell>
          <cell r="E170">
            <v>179</v>
          </cell>
        </row>
        <row r="171">
          <cell r="A171" t="str">
            <v>3922</v>
          </cell>
          <cell r="B171">
            <v>489903.95999999996</v>
          </cell>
          <cell r="D171">
            <v>8724.2999999999993</v>
          </cell>
          <cell r="E171">
            <v>200</v>
          </cell>
        </row>
        <row r="172">
          <cell r="A172" t="str">
            <v>3923</v>
          </cell>
          <cell r="B172">
            <v>58273140.659999996</v>
          </cell>
          <cell r="D172">
            <v>1033856.8549999999</v>
          </cell>
          <cell r="E172">
            <v>4</v>
          </cell>
        </row>
        <row r="173">
          <cell r="A173" t="str">
            <v>3924</v>
          </cell>
          <cell r="B173">
            <v>12202162.809999999</v>
          </cell>
          <cell r="D173">
            <v>206916.58500000002</v>
          </cell>
          <cell r="E173">
            <v>26</v>
          </cell>
        </row>
        <row r="174">
          <cell r="A174" t="str">
            <v>3925</v>
          </cell>
          <cell r="B174">
            <v>1925387.2799999998</v>
          </cell>
          <cell r="D174">
            <v>19116.259999999998</v>
          </cell>
          <cell r="E174">
            <v>115</v>
          </cell>
        </row>
        <row r="175">
          <cell r="A175" t="str">
            <v>3926</v>
          </cell>
          <cell r="B175">
            <v>5128704.7699999996</v>
          </cell>
          <cell r="D175">
            <v>56414.546000000002</v>
          </cell>
          <cell r="E175">
            <v>63</v>
          </cell>
        </row>
        <row r="176">
          <cell r="A176" t="str">
            <v>4006</v>
          </cell>
          <cell r="B176">
            <v>3224.4</v>
          </cell>
          <cell r="D176">
            <v>206.46</v>
          </cell>
          <cell r="E176">
            <v>453</v>
          </cell>
        </row>
        <row r="177">
          <cell r="A177" t="str">
            <v>4008</v>
          </cell>
          <cell r="B177">
            <v>409838.42</v>
          </cell>
          <cell r="D177">
            <v>17280</v>
          </cell>
          <cell r="E177">
            <v>212</v>
          </cell>
        </row>
        <row r="178">
          <cell r="A178" t="str">
            <v>4009</v>
          </cell>
          <cell r="B178">
            <v>574370.04</v>
          </cell>
          <cell r="D178">
            <v>2725.8489999999997</v>
          </cell>
          <cell r="E178">
            <v>190</v>
          </cell>
        </row>
        <row r="179">
          <cell r="A179" t="str">
            <v>4010</v>
          </cell>
          <cell r="B179">
            <v>177710.97999999998</v>
          </cell>
          <cell r="D179">
            <v>330.5</v>
          </cell>
          <cell r="E179">
            <v>272</v>
          </cell>
        </row>
        <row r="180">
          <cell r="A180" t="str">
            <v>4011</v>
          </cell>
          <cell r="B180">
            <v>16570559.73</v>
          </cell>
          <cell r="D180">
            <v>153772.01</v>
          </cell>
          <cell r="E180">
            <v>21</v>
          </cell>
        </row>
        <row r="181">
          <cell r="A181" t="str">
            <v>4012</v>
          </cell>
          <cell r="B181">
            <v>148892</v>
          </cell>
          <cell r="D181">
            <v>4090.779</v>
          </cell>
          <cell r="E181">
            <v>280</v>
          </cell>
        </row>
        <row r="182">
          <cell r="A182" t="str">
            <v>4013</v>
          </cell>
          <cell r="B182">
            <v>626038.19999999995</v>
          </cell>
          <cell r="D182">
            <v>3901.69</v>
          </cell>
          <cell r="E182">
            <v>186</v>
          </cell>
        </row>
        <row r="183">
          <cell r="A183" t="str">
            <v>4014</v>
          </cell>
          <cell r="B183">
            <v>1505327</v>
          </cell>
          <cell r="D183">
            <v>10107.1</v>
          </cell>
          <cell r="E183">
            <v>132</v>
          </cell>
        </row>
        <row r="184">
          <cell r="A184" t="str">
            <v>4015</v>
          </cell>
          <cell r="B184">
            <v>60530.65</v>
          </cell>
          <cell r="D184">
            <v>151.63</v>
          </cell>
          <cell r="E184">
            <v>334</v>
          </cell>
        </row>
        <row r="185">
          <cell r="A185" t="str">
            <v>4016</v>
          </cell>
          <cell r="B185">
            <v>2651946.87</v>
          </cell>
          <cell r="D185">
            <v>45398.760999999999</v>
          </cell>
          <cell r="E185">
            <v>95</v>
          </cell>
        </row>
        <row r="186">
          <cell r="A186" t="str">
            <v>4202</v>
          </cell>
          <cell r="B186">
            <v>232534.47</v>
          </cell>
          <cell r="D186">
            <v>17286.654000000002</v>
          </cell>
          <cell r="E186">
            <v>259</v>
          </cell>
        </row>
        <row r="187">
          <cell r="A187" t="str">
            <v>4304</v>
          </cell>
          <cell r="B187">
            <v>155400</v>
          </cell>
          <cell r="D187">
            <v>12368</v>
          </cell>
          <cell r="E187">
            <v>278</v>
          </cell>
        </row>
        <row r="188">
          <cell r="A188" t="str">
            <v>4412</v>
          </cell>
          <cell r="B188">
            <v>347167.93</v>
          </cell>
          <cell r="D188">
            <v>20753.3</v>
          </cell>
          <cell r="E188">
            <v>227</v>
          </cell>
        </row>
        <row r="189">
          <cell r="A189" t="str">
            <v>4418</v>
          </cell>
          <cell r="B189">
            <v>95400</v>
          </cell>
          <cell r="D189">
            <v>1515</v>
          </cell>
          <cell r="E189">
            <v>312</v>
          </cell>
        </row>
        <row r="190">
          <cell r="A190" t="str">
            <v>4420</v>
          </cell>
          <cell r="B190">
            <v>3000</v>
          </cell>
          <cell r="D190">
            <v>71.3</v>
          </cell>
          <cell r="E190">
            <v>456</v>
          </cell>
        </row>
        <row r="191">
          <cell r="A191" t="str">
            <v>4421</v>
          </cell>
          <cell r="B191">
            <v>202211.05</v>
          </cell>
          <cell r="D191">
            <v>4450.4679999999998</v>
          </cell>
          <cell r="E191">
            <v>266</v>
          </cell>
        </row>
        <row r="192">
          <cell r="A192" t="str">
            <v>4601</v>
          </cell>
          <cell r="B192">
            <v>97250</v>
          </cell>
          <cell r="D192">
            <v>5188.7370000000001</v>
          </cell>
          <cell r="E192">
            <v>310</v>
          </cell>
        </row>
        <row r="193">
          <cell r="A193" t="str">
            <v>4801</v>
          </cell>
          <cell r="B193">
            <v>9811.7099999999991</v>
          </cell>
          <cell r="D193">
            <v>180</v>
          </cell>
          <cell r="E193">
            <v>430</v>
          </cell>
        </row>
        <row r="194">
          <cell r="A194" t="str">
            <v>4802</v>
          </cell>
          <cell r="B194">
            <v>1463834.3</v>
          </cell>
          <cell r="D194">
            <v>34040.400000000001</v>
          </cell>
          <cell r="E194">
            <v>133</v>
          </cell>
        </row>
        <row r="195">
          <cell r="A195" t="str">
            <v>4804</v>
          </cell>
          <cell r="B195">
            <v>858441.55</v>
          </cell>
          <cell r="D195">
            <v>10661.9</v>
          </cell>
          <cell r="E195">
            <v>167</v>
          </cell>
        </row>
        <row r="196">
          <cell r="A196" t="str">
            <v>4805</v>
          </cell>
          <cell r="B196">
            <v>11134966.430000002</v>
          </cell>
          <cell r="D196">
            <v>706924</v>
          </cell>
          <cell r="E196">
            <v>33</v>
          </cell>
        </row>
        <row r="197">
          <cell r="A197" t="str">
            <v>4807</v>
          </cell>
          <cell r="B197">
            <v>28500</v>
          </cell>
          <cell r="D197">
            <v>1925</v>
          </cell>
          <cell r="E197">
            <v>373</v>
          </cell>
        </row>
        <row r="198">
          <cell r="A198" t="str">
            <v>4808</v>
          </cell>
          <cell r="B198">
            <v>26588</v>
          </cell>
          <cell r="D198">
            <v>223.6</v>
          </cell>
          <cell r="E198">
            <v>377</v>
          </cell>
        </row>
        <row r="199">
          <cell r="A199" t="str">
            <v>4810</v>
          </cell>
          <cell r="B199">
            <v>131889.56</v>
          </cell>
          <cell r="D199">
            <v>2489.4</v>
          </cell>
          <cell r="E199">
            <v>290</v>
          </cell>
        </row>
        <row r="200">
          <cell r="A200" t="str">
            <v>4811</v>
          </cell>
          <cell r="B200">
            <v>98202.5</v>
          </cell>
          <cell r="D200">
            <v>396.42</v>
          </cell>
          <cell r="E200">
            <v>308</v>
          </cell>
        </row>
        <row r="201">
          <cell r="A201" t="str">
            <v>4816</v>
          </cell>
          <cell r="B201">
            <v>12240</v>
          </cell>
          <cell r="D201">
            <v>100</v>
          </cell>
          <cell r="E201">
            <v>421</v>
          </cell>
        </row>
        <row r="202">
          <cell r="A202" t="str">
            <v>4817</v>
          </cell>
          <cell r="B202">
            <v>130330</v>
          </cell>
          <cell r="D202">
            <v>13376.207</v>
          </cell>
          <cell r="E202">
            <v>291</v>
          </cell>
        </row>
        <row r="203">
          <cell r="A203" t="str">
            <v>4818</v>
          </cell>
          <cell r="B203">
            <v>384882.25</v>
          </cell>
          <cell r="D203">
            <v>3347.9520000000002</v>
          </cell>
          <cell r="E203">
            <v>215</v>
          </cell>
        </row>
        <row r="204">
          <cell r="A204" t="str">
            <v>4819</v>
          </cell>
          <cell r="B204">
            <v>5570094.3100000005</v>
          </cell>
          <cell r="D204">
            <v>88441.625999999989</v>
          </cell>
          <cell r="E204">
            <v>59</v>
          </cell>
        </row>
        <row r="205">
          <cell r="A205" t="str">
            <v>4820</v>
          </cell>
          <cell r="B205">
            <v>819.6</v>
          </cell>
          <cell r="D205">
            <v>30</v>
          </cell>
          <cell r="E205">
            <v>472</v>
          </cell>
        </row>
        <row r="206">
          <cell r="A206" t="str">
            <v>4821</v>
          </cell>
          <cell r="B206">
            <v>43449.81</v>
          </cell>
          <cell r="D206">
            <v>151.01999999999998</v>
          </cell>
          <cell r="E206">
            <v>349</v>
          </cell>
        </row>
        <row r="207">
          <cell r="A207" t="str">
            <v>4823</v>
          </cell>
          <cell r="B207">
            <v>108819.77</v>
          </cell>
          <cell r="D207">
            <v>2100.04</v>
          </cell>
          <cell r="E207">
            <v>299</v>
          </cell>
        </row>
        <row r="208">
          <cell r="A208" t="str">
            <v>4901</v>
          </cell>
          <cell r="B208">
            <v>102600</v>
          </cell>
          <cell r="D208">
            <v>2279</v>
          </cell>
          <cell r="E208">
            <v>302</v>
          </cell>
        </row>
        <row r="209">
          <cell r="A209" t="str">
            <v>4911</v>
          </cell>
          <cell r="B209">
            <v>1125</v>
          </cell>
          <cell r="D209">
            <v>20.100000000000001</v>
          </cell>
          <cell r="E209">
            <v>469</v>
          </cell>
        </row>
        <row r="210">
          <cell r="A210" t="str">
            <v>5202</v>
          </cell>
          <cell r="B210">
            <v>148477</v>
          </cell>
          <cell r="D210">
            <v>1465</v>
          </cell>
          <cell r="E210">
            <v>281</v>
          </cell>
        </row>
        <row r="211">
          <cell r="A211" t="str">
            <v>5208</v>
          </cell>
          <cell r="B211">
            <v>4863570</v>
          </cell>
          <cell r="D211">
            <v>16935.400000000001</v>
          </cell>
          <cell r="E211">
            <v>66</v>
          </cell>
        </row>
        <row r="212">
          <cell r="A212" t="str">
            <v>5209</v>
          </cell>
          <cell r="B212">
            <v>885809</v>
          </cell>
          <cell r="D212">
            <v>2342</v>
          </cell>
          <cell r="E212">
            <v>164</v>
          </cell>
        </row>
        <row r="213">
          <cell r="A213" t="str">
            <v>5212</v>
          </cell>
          <cell r="B213">
            <v>7524000</v>
          </cell>
          <cell r="D213">
            <v>18130</v>
          </cell>
          <cell r="E213">
            <v>46</v>
          </cell>
        </row>
        <row r="214">
          <cell r="A214" t="str">
            <v>5401</v>
          </cell>
          <cell r="B214">
            <v>40800</v>
          </cell>
          <cell r="D214">
            <v>482</v>
          </cell>
          <cell r="E214">
            <v>353</v>
          </cell>
        </row>
        <row r="215">
          <cell r="A215" t="str">
            <v>5402</v>
          </cell>
          <cell r="B215">
            <v>436438.62</v>
          </cell>
          <cell r="D215">
            <v>4150</v>
          </cell>
          <cell r="E215">
            <v>209</v>
          </cell>
        </row>
        <row r="216">
          <cell r="A216" t="str">
            <v>5407</v>
          </cell>
          <cell r="B216">
            <v>1794948.73</v>
          </cell>
          <cell r="D216">
            <v>17816.18</v>
          </cell>
          <cell r="E216">
            <v>121</v>
          </cell>
        </row>
        <row r="217">
          <cell r="A217" t="str">
            <v>5513</v>
          </cell>
          <cell r="B217">
            <v>905209.75</v>
          </cell>
          <cell r="D217">
            <v>9648.143</v>
          </cell>
          <cell r="E217">
            <v>160</v>
          </cell>
        </row>
        <row r="218">
          <cell r="A218" t="str">
            <v>5515</v>
          </cell>
          <cell r="B218">
            <v>3469200</v>
          </cell>
          <cell r="D218">
            <v>11314.56</v>
          </cell>
          <cell r="E218">
            <v>83</v>
          </cell>
        </row>
        <row r="219">
          <cell r="A219" t="str">
            <v>5516</v>
          </cell>
          <cell r="B219">
            <v>1650000</v>
          </cell>
          <cell r="D219">
            <v>4125</v>
          </cell>
          <cell r="E219">
            <v>126</v>
          </cell>
        </row>
        <row r="220">
          <cell r="A220" t="str">
            <v>5601</v>
          </cell>
          <cell r="B220">
            <v>8400</v>
          </cell>
          <cell r="D220">
            <v>176</v>
          </cell>
          <cell r="E220">
            <v>435</v>
          </cell>
        </row>
        <row r="221">
          <cell r="A221" t="str">
            <v>5603</v>
          </cell>
          <cell r="B221">
            <v>305100</v>
          </cell>
          <cell r="D221">
            <v>2415</v>
          </cell>
          <cell r="E221">
            <v>235</v>
          </cell>
        </row>
        <row r="222">
          <cell r="A222" t="str">
            <v>5607</v>
          </cell>
          <cell r="B222">
            <v>4283109.12</v>
          </cell>
          <cell r="D222">
            <v>70822.384000000005</v>
          </cell>
          <cell r="E222">
            <v>71</v>
          </cell>
        </row>
        <row r="223">
          <cell r="A223" t="str">
            <v>5608</v>
          </cell>
          <cell r="B223">
            <v>9907620.8399999999</v>
          </cell>
          <cell r="D223">
            <v>56498.407000000007</v>
          </cell>
          <cell r="E223">
            <v>37</v>
          </cell>
        </row>
        <row r="224">
          <cell r="A224" t="str">
            <v>5609</v>
          </cell>
          <cell r="B224">
            <v>59700</v>
          </cell>
          <cell r="D224">
            <v>22.242000000000001</v>
          </cell>
          <cell r="E224">
            <v>335</v>
          </cell>
        </row>
        <row r="225">
          <cell r="A225" t="str">
            <v>5701</v>
          </cell>
          <cell r="B225">
            <v>470.5</v>
          </cell>
          <cell r="D225">
            <v>0.6</v>
          </cell>
          <cell r="E225">
            <v>476</v>
          </cell>
        </row>
        <row r="226">
          <cell r="A226" t="str">
            <v>5702</v>
          </cell>
          <cell r="B226">
            <v>15000</v>
          </cell>
          <cell r="D226">
            <v>2000</v>
          </cell>
          <cell r="E226">
            <v>405</v>
          </cell>
        </row>
        <row r="227">
          <cell r="A227" t="str">
            <v>5703</v>
          </cell>
          <cell r="B227">
            <v>9000</v>
          </cell>
          <cell r="D227">
            <v>763.63599999999997</v>
          </cell>
          <cell r="E227">
            <v>433</v>
          </cell>
        </row>
        <row r="228">
          <cell r="A228" t="str">
            <v>5705</v>
          </cell>
          <cell r="B228">
            <v>27000</v>
          </cell>
          <cell r="D228">
            <v>3760.3380000000002</v>
          </cell>
          <cell r="E228">
            <v>376</v>
          </cell>
        </row>
        <row r="229">
          <cell r="A229" t="str">
            <v>5802</v>
          </cell>
          <cell r="B229">
            <v>500</v>
          </cell>
          <cell r="D229">
            <v>3</v>
          </cell>
          <cell r="E229">
            <v>475</v>
          </cell>
        </row>
        <row r="230">
          <cell r="A230" t="str">
            <v>5806</v>
          </cell>
          <cell r="B230">
            <v>6159.79</v>
          </cell>
          <cell r="D230">
            <v>78.05</v>
          </cell>
          <cell r="E230">
            <v>443</v>
          </cell>
        </row>
        <row r="231">
          <cell r="A231" t="str">
            <v>5810</v>
          </cell>
          <cell r="B231">
            <v>463500</v>
          </cell>
          <cell r="D231">
            <v>18600.599999999999</v>
          </cell>
          <cell r="E231">
            <v>206</v>
          </cell>
        </row>
        <row r="232">
          <cell r="A232" t="str">
            <v>5903</v>
          </cell>
          <cell r="B232">
            <v>524922.61</v>
          </cell>
          <cell r="D232">
            <v>3221</v>
          </cell>
          <cell r="E232">
            <v>196</v>
          </cell>
        </row>
        <row r="233">
          <cell r="A233" t="str">
            <v>5911</v>
          </cell>
          <cell r="B233">
            <v>38239</v>
          </cell>
          <cell r="D233">
            <v>44.53</v>
          </cell>
          <cell r="E233">
            <v>357</v>
          </cell>
        </row>
        <row r="234">
          <cell r="A234" t="str">
            <v>6002</v>
          </cell>
          <cell r="B234">
            <v>1503.32</v>
          </cell>
          <cell r="D234">
            <v>25.39</v>
          </cell>
          <cell r="E234">
            <v>464</v>
          </cell>
        </row>
        <row r="235">
          <cell r="A235" t="str">
            <v>6004</v>
          </cell>
          <cell r="B235">
            <v>102218.23</v>
          </cell>
          <cell r="D235">
            <v>135.62</v>
          </cell>
          <cell r="E235">
            <v>304</v>
          </cell>
        </row>
        <row r="236">
          <cell r="A236" t="str">
            <v>6006</v>
          </cell>
          <cell r="B236">
            <v>833280</v>
          </cell>
          <cell r="D236">
            <v>2624</v>
          </cell>
          <cell r="E236">
            <v>169</v>
          </cell>
        </row>
        <row r="237">
          <cell r="A237" t="str">
            <v>6105</v>
          </cell>
          <cell r="B237">
            <v>7.4</v>
          </cell>
          <cell r="D237">
            <v>146.54000000000002</v>
          </cell>
          <cell r="E237">
            <v>479</v>
          </cell>
        </row>
        <row r="238">
          <cell r="A238" t="str">
            <v>6109</v>
          </cell>
          <cell r="B238">
            <v>540521.81000000006</v>
          </cell>
          <cell r="D238">
            <v>39258.869999999995</v>
          </cell>
          <cell r="E238">
            <v>193</v>
          </cell>
        </row>
        <row r="239">
          <cell r="A239" t="str">
            <v>6111</v>
          </cell>
          <cell r="B239">
            <v>23400</v>
          </cell>
          <cell r="D239">
            <v>2483.2170000000001</v>
          </cell>
          <cell r="E239">
            <v>384</v>
          </cell>
        </row>
        <row r="240">
          <cell r="A240" t="str">
            <v>6115</v>
          </cell>
          <cell r="B240">
            <v>55399.199999999997</v>
          </cell>
          <cell r="D240">
            <v>2564.81</v>
          </cell>
          <cell r="E240">
            <v>338</v>
          </cell>
        </row>
        <row r="241">
          <cell r="A241" t="str">
            <v>6116</v>
          </cell>
          <cell r="B241">
            <v>6945.02</v>
          </cell>
          <cell r="D241">
            <v>205.74100000000001</v>
          </cell>
          <cell r="E241">
            <v>442</v>
          </cell>
        </row>
        <row r="242">
          <cell r="A242" t="str">
            <v>6117</v>
          </cell>
          <cell r="B242">
            <v>57908.58</v>
          </cell>
          <cell r="D242">
            <v>90.6</v>
          </cell>
          <cell r="E242">
            <v>337</v>
          </cell>
        </row>
        <row r="243">
          <cell r="A243" t="str">
            <v>6203</v>
          </cell>
          <cell r="B243">
            <v>2084260</v>
          </cell>
          <cell r="D243">
            <v>4596</v>
          </cell>
          <cell r="E243">
            <v>111</v>
          </cell>
        </row>
        <row r="244">
          <cell r="A244" t="str">
            <v>6204</v>
          </cell>
          <cell r="B244">
            <v>20000</v>
          </cell>
          <cell r="D244">
            <v>720</v>
          </cell>
          <cell r="E244">
            <v>389</v>
          </cell>
        </row>
        <row r="245">
          <cell r="A245" t="str">
            <v>6205</v>
          </cell>
          <cell r="B245">
            <v>327800</v>
          </cell>
          <cell r="D245">
            <v>2502</v>
          </cell>
          <cell r="E245">
            <v>232</v>
          </cell>
        </row>
        <row r="246">
          <cell r="A246" t="str">
            <v>6206</v>
          </cell>
          <cell r="B246">
            <v>200000</v>
          </cell>
          <cell r="D246">
            <v>900</v>
          </cell>
          <cell r="E246">
            <v>268</v>
          </cell>
        </row>
        <row r="247">
          <cell r="A247" t="str">
            <v>6209</v>
          </cell>
          <cell r="B247">
            <v>8200</v>
          </cell>
          <cell r="D247">
            <v>58</v>
          </cell>
          <cell r="E247">
            <v>437</v>
          </cell>
        </row>
        <row r="248">
          <cell r="A248" t="str">
            <v>6210</v>
          </cell>
          <cell r="B248">
            <v>75648.42</v>
          </cell>
          <cell r="D248">
            <v>110</v>
          </cell>
          <cell r="E248">
            <v>322</v>
          </cell>
        </row>
        <row r="249">
          <cell r="A249" t="str">
            <v>6211</v>
          </cell>
          <cell r="B249">
            <v>995240</v>
          </cell>
          <cell r="D249">
            <v>42619</v>
          </cell>
          <cell r="E249">
            <v>154</v>
          </cell>
        </row>
        <row r="250">
          <cell r="A250" t="str">
            <v>6213</v>
          </cell>
          <cell r="B250">
            <v>260000</v>
          </cell>
          <cell r="D250">
            <v>2140</v>
          </cell>
          <cell r="E250">
            <v>247</v>
          </cell>
        </row>
        <row r="251">
          <cell r="A251" t="str">
            <v>6216</v>
          </cell>
          <cell r="B251">
            <v>15432.69</v>
          </cell>
          <cell r="D251">
            <v>67</v>
          </cell>
          <cell r="E251">
            <v>404</v>
          </cell>
        </row>
        <row r="252">
          <cell r="A252" t="str">
            <v>6301</v>
          </cell>
          <cell r="B252">
            <v>1422670</v>
          </cell>
          <cell r="D252">
            <v>40885.807999999997</v>
          </cell>
          <cell r="E252">
            <v>135</v>
          </cell>
        </row>
        <row r="253">
          <cell r="A253" t="str">
            <v>6302</v>
          </cell>
          <cell r="B253">
            <v>9434633.3200000003</v>
          </cell>
          <cell r="D253">
            <v>56403.686000000002</v>
          </cell>
          <cell r="E253">
            <v>39</v>
          </cell>
        </row>
        <row r="254">
          <cell r="A254" t="str">
            <v>6303</v>
          </cell>
          <cell r="B254">
            <v>75748</v>
          </cell>
          <cell r="D254">
            <v>3268.7570000000001</v>
          </cell>
          <cell r="E254">
            <v>321</v>
          </cell>
        </row>
        <row r="255">
          <cell r="A255" t="str">
            <v>6304</v>
          </cell>
          <cell r="B255">
            <v>11937755.67</v>
          </cell>
          <cell r="D255">
            <v>73199.221999999994</v>
          </cell>
          <cell r="E255">
            <v>28</v>
          </cell>
        </row>
        <row r="256">
          <cell r="A256" t="str">
            <v>6306</v>
          </cell>
          <cell r="B256">
            <v>43412</v>
          </cell>
          <cell r="D256">
            <v>3694.1</v>
          </cell>
          <cell r="E256">
            <v>350</v>
          </cell>
        </row>
        <row r="257">
          <cell r="A257" t="str">
            <v>6307</v>
          </cell>
          <cell r="B257">
            <v>28000</v>
          </cell>
          <cell r="D257">
            <v>930.23900000000003</v>
          </cell>
          <cell r="E257">
            <v>375</v>
          </cell>
        </row>
        <row r="258">
          <cell r="A258" t="str">
            <v>6309</v>
          </cell>
          <cell r="B258">
            <v>656070</v>
          </cell>
          <cell r="D258">
            <v>60721.837</v>
          </cell>
          <cell r="E258">
            <v>180</v>
          </cell>
        </row>
        <row r="259">
          <cell r="A259" t="str">
            <v>6310</v>
          </cell>
          <cell r="B259">
            <v>18350</v>
          </cell>
          <cell r="D259">
            <v>716.94799999999998</v>
          </cell>
          <cell r="E259">
            <v>396</v>
          </cell>
        </row>
        <row r="260">
          <cell r="A260" t="str">
            <v>6401</v>
          </cell>
          <cell r="B260">
            <v>608878</v>
          </cell>
          <cell r="D260">
            <v>19691.2</v>
          </cell>
          <cell r="E260">
            <v>187</v>
          </cell>
        </row>
        <row r="261">
          <cell r="A261" t="str">
            <v>6402</v>
          </cell>
          <cell r="B261">
            <v>4436748.67</v>
          </cell>
          <cell r="D261">
            <v>38942.781000000003</v>
          </cell>
          <cell r="E261">
            <v>69</v>
          </cell>
        </row>
        <row r="262">
          <cell r="A262" t="str">
            <v>6403</v>
          </cell>
          <cell r="B262">
            <v>24001.18</v>
          </cell>
          <cell r="D262">
            <v>27.689999999999998</v>
          </cell>
          <cell r="E262">
            <v>383</v>
          </cell>
        </row>
        <row r="263">
          <cell r="A263" t="str">
            <v>6404</v>
          </cell>
          <cell r="B263">
            <v>43960</v>
          </cell>
          <cell r="D263">
            <v>4452.9620000000004</v>
          </cell>
          <cell r="E263">
            <v>348</v>
          </cell>
        </row>
        <row r="264">
          <cell r="A264" t="str">
            <v>6405</v>
          </cell>
          <cell r="B264">
            <v>506373.6</v>
          </cell>
          <cell r="D264">
            <v>2338.64</v>
          </cell>
          <cell r="E264">
            <v>198</v>
          </cell>
        </row>
        <row r="265">
          <cell r="A265" t="str">
            <v>6406</v>
          </cell>
          <cell r="B265">
            <v>257307.75</v>
          </cell>
          <cell r="D265">
            <v>1907.2</v>
          </cell>
          <cell r="E265">
            <v>250</v>
          </cell>
        </row>
        <row r="266">
          <cell r="A266" t="str">
            <v>6504</v>
          </cell>
          <cell r="B266">
            <v>2100</v>
          </cell>
          <cell r="D266">
            <v>1383.6610000000001</v>
          </cell>
          <cell r="E266">
            <v>461</v>
          </cell>
        </row>
        <row r="267">
          <cell r="A267" t="str">
            <v>6505</v>
          </cell>
          <cell r="B267">
            <v>1276.98</v>
          </cell>
          <cell r="D267">
            <v>17.59</v>
          </cell>
          <cell r="E267">
            <v>466</v>
          </cell>
        </row>
        <row r="268">
          <cell r="A268" t="str">
            <v>6506</v>
          </cell>
          <cell r="B268">
            <v>238775.37</v>
          </cell>
          <cell r="D268">
            <v>496.86</v>
          </cell>
          <cell r="E268">
            <v>256</v>
          </cell>
        </row>
        <row r="269">
          <cell r="A269" t="str">
            <v>6601</v>
          </cell>
          <cell r="B269">
            <v>52780</v>
          </cell>
          <cell r="D269">
            <v>4062.56</v>
          </cell>
          <cell r="E269">
            <v>339</v>
          </cell>
        </row>
        <row r="270">
          <cell r="A270" t="str">
            <v>6704</v>
          </cell>
          <cell r="B270">
            <v>243082.84</v>
          </cell>
          <cell r="D270">
            <v>154</v>
          </cell>
          <cell r="E270">
            <v>254</v>
          </cell>
        </row>
        <row r="271">
          <cell r="A271" t="str">
            <v>6802</v>
          </cell>
          <cell r="B271">
            <v>12000</v>
          </cell>
          <cell r="D271">
            <v>350</v>
          </cell>
          <cell r="E271">
            <v>422</v>
          </cell>
        </row>
        <row r="272">
          <cell r="A272" t="str">
            <v>6804</v>
          </cell>
          <cell r="B272">
            <v>97098.5</v>
          </cell>
          <cell r="D272">
            <v>736.31600000000003</v>
          </cell>
          <cell r="E272">
            <v>311</v>
          </cell>
        </row>
        <row r="273">
          <cell r="A273" t="str">
            <v>6805</v>
          </cell>
          <cell r="B273">
            <v>194378</v>
          </cell>
          <cell r="D273">
            <v>784.27199999999993</v>
          </cell>
          <cell r="E273">
            <v>270</v>
          </cell>
        </row>
        <row r="274">
          <cell r="A274" t="str">
            <v>6808</v>
          </cell>
          <cell r="B274">
            <v>129402</v>
          </cell>
          <cell r="D274">
            <v>13590</v>
          </cell>
          <cell r="E274">
            <v>293</v>
          </cell>
        </row>
        <row r="275">
          <cell r="A275" t="str">
            <v>6809</v>
          </cell>
          <cell r="B275">
            <v>1687362</v>
          </cell>
          <cell r="D275">
            <v>242813.2</v>
          </cell>
          <cell r="E275">
            <v>124</v>
          </cell>
        </row>
        <row r="276">
          <cell r="A276" t="str">
            <v>6810</v>
          </cell>
          <cell r="B276">
            <v>5550495.3300000001</v>
          </cell>
          <cell r="D276">
            <v>929545.14999999991</v>
          </cell>
          <cell r="E276">
            <v>60</v>
          </cell>
        </row>
        <row r="277">
          <cell r="A277" t="str">
            <v>6811</v>
          </cell>
          <cell r="B277">
            <v>12539987.68</v>
          </cell>
          <cell r="D277">
            <v>1379261.6400000001</v>
          </cell>
          <cell r="E277">
            <v>25</v>
          </cell>
        </row>
        <row r="278">
          <cell r="A278" t="str">
            <v>6812</v>
          </cell>
          <cell r="B278">
            <v>0</v>
          </cell>
          <cell r="D278">
            <v>3.5</v>
          </cell>
          <cell r="E278">
            <v>480</v>
          </cell>
        </row>
        <row r="279">
          <cell r="A279" t="str">
            <v>6813</v>
          </cell>
          <cell r="B279">
            <v>222775</v>
          </cell>
          <cell r="D279">
            <v>580</v>
          </cell>
          <cell r="E279">
            <v>260</v>
          </cell>
        </row>
        <row r="280">
          <cell r="A280" t="str">
            <v>6904</v>
          </cell>
          <cell r="B280">
            <v>3200</v>
          </cell>
          <cell r="D280">
            <v>200</v>
          </cell>
          <cell r="E280">
            <v>454</v>
          </cell>
        </row>
        <row r="281">
          <cell r="A281" t="str">
            <v>6907</v>
          </cell>
          <cell r="B281">
            <v>5729870.0099999998</v>
          </cell>
          <cell r="D281">
            <v>676094.29999999993</v>
          </cell>
          <cell r="E281">
            <v>57</v>
          </cell>
        </row>
        <row r="282">
          <cell r="A282" t="str">
            <v>6909</v>
          </cell>
          <cell r="B282">
            <v>720000</v>
          </cell>
          <cell r="D282">
            <v>93000</v>
          </cell>
          <cell r="E282">
            <v>178</v>
          </cell>
        </row>
        <row r="283">
          <cell r="A283" t="str">
            <v>6910</v>
          </cell>
          <cell r="B283">
            <v>1928081.93</v>
          </cell>
          <cell r="D283">
            <v>56129.340000000004</v>
          </cell>
          <cell r="E283">
            <v>114</v>
          </cell>
        </row>
        <row r="284">
          <cell r="A284" t="str">
            <v>6911</v>
          </cell>
          <cell r="B284">
            <v>2014.8</v>
          </cell>
          <cell r="D284">
            <v>15.6</v>
          </cell>
          <cell r="E284">
            <v>462</v>
          </cell>
        </row>
        <row r="285">
          <cell r="A285" t="str">
            <v>6912</v>
          </cell>
          <cell r="B285">
            <v>71700</v>
          </cell>
          <cell r="D285">
            <v>1709.25</v>
          </cell>
          <cell r="E285">
            <v>328</v>
          </cell>
        </row>
        <row r="286">
          <cell r="A286" t="str">
            <v>6913</v>
          </cell>
          <cell r="B286">
            <v>4404.96</v>
          </cell>
          <cell r="D286">
            <v>144</v>
          </cell>
          <cell r="E286">
            <v>446</v>
          </cell>
        </row>
        <row r="287">
          <cell r="A287" t="str">
            <v>6914</v>
          </cell>
          <cell r="B287">
            <v>36000</v>
          </cell>
          <cell r="D287">
            <v>1485</v>
          </cell>
          <cell r="E287">
            <v>360</v>
          </cell>
        </row>
        <row r="288">
          <cell r="A288" t="str">
            <v>7005</v>
          </cell>
          <cell r="B288">
            <v>759304.82000000007</v>
          </cell>
          <cell r="D288">
            <v>58436.775000000001</v>
          </cell>
          <cell r="E288">
            <v>172</v>
          </cell>
        </row>
        <row r="289">
          <cell r="A289" t="str">
            <v>7007</v>
          </cell>
          <cell r="B289">
            <v>76086</v>
          </cell>
          <cell r="D289">
            <v>3810</v>
          </cell>
          <cell r="E289">
            <v>320</v>
          </cell>
        </row>
        <row r="290">
          <cell r="A290" t="str">
            <v>7009</v>
          </cell>
          <cell r="B290">
            <v>101730.61</v>
          </cell>
          <cell r="D290">
            <v>2141.259</v>
          </cell>
          <cell r="E290">
            <v>305</v>
          </cell>
        </row>
        <row r="291">
          <cell r="A291" t="str">
            <v>7010</v>
          </cell>
          <cell r="B291">
            <v>538310</v>
          </cell>
          <cell r="D291">
            <v>12829.5</v>
          </cell>
          <cell r="E291">
            <v>195</v>
          </cell>
        </row>
        <row r="292">
          <cell r="A292" t="str">
            <v>7013</v>
          </cell>
          <cell r="B292">
            <v>13750</v>
          </cell>
          <cell r="D292">
            <v>157.75</v>
          </cell>
          <cell r="E292">
            <v>414</v>
          </cell>
        </row>
        <row r="293">
          <cell r="A293" t="str">
            <v>7015</v>
          </cell>
          <cell r="B293">
            <v>816052</v>
          </cell>
          <cell r="D293">
            <v>51414</v>
          </cell>
          <cell r="E293">
            <v>170</v>
          </cell>
        </row>
        <row r="294">
          <cell r="A294" t="str">
            <v>7019</v>
          </cell>
          <cell r="B294">
            <v>73364.5</v>
          </cell>
          <cell r="D294">
            <v>1116.2</v>
          </cell>
          <cell r="E294">
            <v>325</v>
          </cell>
        </row>
        <row r="295">
          <cell r="A295" t="str">
            <v>7020</v>
          </cell>
          <cell r="B295">
            <v>39141</v>
          </cell>
          <cell r="D295">
            <v>4500</v>
          </cell>
          <cell r="E295">
            <v>354</v>
          </cell>
        </row>
        <row r="296">
          <cell r="A296" t="str">
            <v>7117</v>
          </cell>
          <cell r="B296">
            <v>1500</v>
          </cell>
          <cell r="D296">
            <v>44</v>
          </cell>
          <cell r="E296">
            <v>465</v>
          </cell>
        </row>
        <row r="297">
          <cell r="A297" t="str">
            <v>7118</v>
          </cell>
          <cell r="B297">
            <v>3778</v>
          </cell>
          <cell r="D297">
            <v>6.0990000000000002</v>
          </cell>
          <cell r="E297">
            <v>451</v>
          </cell>
        </row>
        <row r="298">
          <cell r="A298" t="str">
            <v>7207</v>
          </cell>
          <cell r="B298">
            <v>5602905</v>
          </cell>
          <cell r="D298">
            <v>109384.26</v>
          </cell>
          <cell r="E298">
            <v>58</v>
          </cell>
        </row>
        <row r="299">
          <cell r="A299" t="str">
            <v>7212</v>
          </cell>
          <cell r="B299">
            <v>1608010.31</v>
          </cell>
          <cell r="D299">
            <v>71696.539999999994</v>
          </cell>
          <cell r="E299">
            <v>129</v>
          </cell>
        </row>
        <row r="300">
          <cell r="A300" t="str">
            <v>7213</v>
          </cell>
          <cell r="B300">
            <v>24365.760000000002</v>
          </cell>
          <cell r="D300">
            <v>852</v>
          </cell>
          <cell r="E300">
            <v>380</v>
          </cell>
        </row>
        <row r="301">
          <cell r="A301" t="str">
            <v>7214</v>
          </cell>
          <cell r="B301">
            <v>3674190.78</v>
          </cell>
          <cell r="D301">
            <v>192100</v>
          </cell>
          <cell r="E301">
            <v>81</v>
          </cell>
        </row>
        <row r="302">
          <cell r="A302" t="str">
            <v>7216</v>
          </cell>
          <cell r="B302">
            <v>563804.82000000007</v>
          </cell>
          <cell r="D302">
            <v>22531.17</v>
          </cell>
          <cell r="E302">
            <v>191</v>
          </cell>
        </row>
        <row r="303">
          <cell r="A303" t="str">
            <v>7217</v>
          </cell>
          <cell r="B303">
            <v>122591.75</v>
          </cell>
          <cell r="D303">
            <v>3220</v>
          </cell>
          <cell r="E303">
            <v>296</v>
          </cell>
        </row>
        <row r="304">
          <cell r="A304" t="str">
            <v>7219</v>
          </cell>
          <cell r="B304">
            <v>12937.6</v>
          </cell>
          <cell r="D304">
            <v>190</v>
          </cell>
          <cell r="E304">
            <v>420</v>
          </cell>
        </row>
        <row r="305">
          <cell r="A305" t="str">
            <v>7222</v>
          </cell>
          <cell r="B305">
            <v>214535</v>
          </cell>
          <cell r="D305">
            <v>636</v>
          </cell>
          <cell r="E305">
            <v>261</v>
          </cell>
        </row>
        <row r="306">
          <cell r="A306" t="str">
            <v>7228</v>
          </cell>
          <cell r="B306">
            <v>4530</v>
          </cell>
          <cell r="D306">
            <v>16.126000000000001</v>
          </cell>
          <cell r="E306">
            <v>444</v>
          </cell>
        </row>
        <row r="307">
          <cell r="A307" t="str">
            <v>7229</v>
          </cell>
          <cell r="B307">
            <v>31010</v>
          </cell>
          <cell r="D307">
            <v>100</v>
          </cell>
          <cell r="E307">
            <v>371</v>
          </cell>
        </row>
        <row r="308">
          <cell r="A308" t="str">
            <v>7302</v>
          </cell>
          <cell r="B308">
            <v>3704</v>
          </cell>
          <cell r="D308">
            <v>0.67700000000000005</v>
          </cell>
          <cell r="E308">
            <v>452</v>
          </cell>
        </row>
        <row r="309">
          <cell r="A309" t="str">
            <v>7303</v>
          </cell>
          <cell r="B309">
            <v>133418.25</v>
          </cell>
          <cell r="D309">
            <v>648.41999999999996</v>
          </cell>
          <cell r="E309">
            <v>288</v>
          </cell>
        </row>
        <row r="310">
          <cell r="A310" t="str">
            <v>7304</v>
          </cell>
          <cell r="B310">
            <v>421212.6</v>
          </cell>
          <cell r="D310">
            <v>5325</v>
          </cell>
          <cell r="E310">
            <v>211</v>
          </cell>
        </row>
        <row r="311">
          <cell r="A311" t="str">
            <v>7306</v>
          </cell>
          <cell r="B311">
            <v>7776480.2399999993</v>
          </cell>
          <cell r="D311">
            <v>150193.25999999998</v>
          </cell>
          <cell r="E311">
            <v>43</v>
          </cell>
        </row>
        <row r="312">
          <cell r="A312" t="str">
            <v>7307</v>
          </cell>
          <cell r="B312">
            <v>177858.3</v>
          </cell>
          <cell r="D312">
            <v>726.64200000000005</v>
          </cell>
          <cell r="E312">
            <v>271</v>
          </cell>
        </row>
        <row r="313">
          <cell r="A313" t="str">
            <v>7308</v>
          </cell>
          <cell r="B313">
            <v>2553376.59</v>
          </cell>
          <cell r="D313">
            <v>103723.44099999999</v>
          </cell>
          <cell r="E313">
            <v>98</v>
          </cell>
        </row>
        <row r="314">
          <cell r="A314" t="str">
            <v>7309</v>
          </cell>
          <cell r="B314">
            <v>1082725.8599999999</v>
          </cell>
          <cell r="D314">
            <v>11628.2</v>
          </cell>
          <cell r="E314">
            <v>150</v>
          </cell>
        </row>
        <row r="315">
          <cell r="A315" t="str">
            <v>7310</v>
          </cell>
          <cell r="B315">
            <v>381718.41</v>
          </cell>
          <cell r="D315">
            <v>5366.8</v>
          </cell>
          <cell r="E315">
            <v>217</v>
          </cell>
        </row>
        <row r="316">
          <cell r="A316" t="str">
            <v>7311</v>
          </cell>
          <cell r="B316">
            <v>2756250</v>
          </cell>
          <cell r="D316">
            <v>23000</v>
          </cell>
          <cell r="E316">
            <v>91</v>
          </cell>
        </row>
        <row r="317">
          <cell r="A317" t="str">
            <v>7312</v>
          </cell>
          <cell r="B317">
            <v>547312.36</v>
          </cell>
          <cell r="D317">
            <v>21523.200000000001</v>
          </cell>
          <cell r="E317">
            <v>192</v>
          </cell>
        </row>
        <row r="318">
          <cell r="A318" t="str">
            <v>7313</v>
          </cell>
          <cell r="B318">
            <v>731815</v>
          </cell>
          <cell r="D318">
            <v>22600</v>
          </cell>
          <cell r="E318">
            <v>174</v>
          </cell>
        </row>
        <row r="319">
          <cell r="A319" t="str">
            <v>7314</v>
          </cell>
          <cell r="B319">
            <v>6142921</v>
          </cell>
          <cell r="D319">
            <v>92914.73</v>
          </cell>
          <cell r="E319">
            <v>56</v>
          </cell>
        </row>
        <row r="320">
          <cell r="A320" t="str">
            <v>7315</v>
          </cell>
          <cell r="B320">
            <v>4775451.1500000004</v>
          </cell>
          <cell r="D320">
            <v>43182.569000000003</v>
          </cell>
          <cell r="E320">
            <v>67</v>
          </cell>
        </row>
        <row r="321">
          <cell r="A321" t="str">
            <v>7317</v>
          </cell>
          <cell r="B321">
            <v>257933.75</v>
          </cell>
          <cell r="D321">
            <v>627</v>
          </cell>
          <cell r="E321">
            <v>249</v>
          </cell>
        </row>
        <row r="322">
          <cell r="A322" t="str">
            <v>7318</v>
          </cell>
          <cell r="B322">
            <v>879739.46</v>
          </cell>
          <cell r="D322">
            <v>10749.097</v>
          </cell>
          <cell r="E322">
            <v>166</v>
          </cell>
        </row>
        <row r="323">
          <cell r="A323" t="str">
            <v>7319</v>
          </cell>
          <cell r="B323">
            <v>18941.52</v>
          </cell>
          <cell r="D323">
            <v>2.4</v>
          </cell>
          <cell r="E323">
            <v>393</v>
          </cell>
        </row>
        <row r="324">
          <cell r="A324" t="str">
            <v>7320</v>
          </cell>
          <cell r="B324">
            <v>59456.63</v>
          </cell>
          <cell r="D324">
            <v>706.15</v>
          </cell>
          <cell r="E324">
            <v>336</v>
          </cell>
        </row>
        <row r="325">
          <cell r="A325" t="str">
            <v>7321</v>
          </cell>
          <cell r="B325">
            <v>1621630.7</v>
          </cell>
          <cell r="D325">
            <v>13591.510000000002</v>
          </cell>
          <cell r="E325">
            <v>127</v>
          </cell>
        </row>
        <row r="326">
          <cell r="A326" t="str">
            <v>7322</v>
          </cell>
          <cell r="B326">
            <v>20000</v>
          </cell>
          <cell r="D326">
            <v>250</v>
          </cell>
          <cell r="E326">
            <v>389</v>
          </cell>
        </row>
        <row r="327">
          <cell r="A327" t="str">
            <v>7323</v>
          </cell>
          <cell r="B327">
            <v>52491.66</v>
          </cell>
          <cell r="D327">
            <v>733.30700000000002</v>
          </cell>
          <cell r="E327">
            <v>340</v>
          </cell>
        </row>
        <row r="328">
          <cell r="A328" t="str">
            <v>7324</v>
          </cell>
          <cell r="B328">
            <v>499316.16000000003</v>
          </cell>
          <cell r="D328">
            <v>4606.74</v>
          </cell>
          <cell r="E328">
            <v>199</v>
          </cell>
        </row>
        <row r="329">
          <cell r="A329" t="str">
            <v>7325</v>
          </cell>
          <cell r="B329">
            <v>38694.32</v>
          </cell>
          <cell r="D329">
            <v>44.216999999999999</v>
          </cell>
          <cell r="E329">
            <v>356</v>
          </cell>
        </row>
        <row r="330">
          <cell r="A330" t="str">
            <v>7326</v>
          </cell>
          <cell r="B330">
            <v>2582241.27</v>
          </cell>
          <cell r="D330">
            <v>22182.329000000002</v>
          </cell>
          <cell r="E330">
            <v>97</v>
          </cell>
        </row>
        <row r="331">
          <cell r="A331" t="str">
            <v>7407</v>
          </cell>
          <cell r="B331">
            <v>7000</v>
          </cell>
          <cell r="D331">
            <v>200</v>
          </cell>
          <cell r="E331">
            <v>441</v>
          </cell>
        </row>
        <row r="332">
          <cell r="A332" t="str">
            <v>7415</v>
          </cell>
          <cell r="B332">
            <v>10978.4</v>
          </cell>
          <cell r="D332">
            <v>280.38</v>
          </cell>
          <cell r="E332">
            <v>428</v>
          </cell>
        </row>
        <row r="333">
          <cell r="A333" t="str">
            <v>7418</v>
          </cell>
          <cell r="B333">
            <v>104010.7</v>
          </cell>
          <cell r="D333">
            <v>430</v>
          </cell>
          <cell r="E333">
            <v>301</v>
          </cell>
        </row>
        <row r="334">
          <cell r="A334" t="str">
            <v>7419</v>
          </cell>
          <cell r="B334">
            <v>4299.91</v>
          </cell>
          <cell r="D334">
            <v>3.2240000000000002</v>
          </cell>
          <cell r="E334">
            <v>448</v>
          </cell>
        </row>
        <row r="335">
          <cell r="A335" t="str">
            <v>7604</v>
          </cell>
          <cell r="B335">
            <v>351606.6</v>
          </cell>
          <cell r="D335">
            <v>1379.18</v>
          </cell>
          <cell r="E335">
            <v>226</v>
          </cell>
        </row>
        <row r="336">
          <cell r="A336" t="str">
            <v>7606</v>
          </cell>
          <cell r="B336">
            <v>201258</v>
          </cell>
          <cell r="D336">
            <v>6586</v>
          </cell>
          <cell r="E336">
            <v>267</v>
          </cell>
        </row>
        <row r="337">
          <cell r="A337" t="str">
            <v>7607</v>
          </cell>
          <cell r="B337">
            <v>628031.05999999994</v>
          </cell>
          <cell r="D337">
            <v>3313.36</v>
          </cell>
          <cell r="E337">
            <v>185</v>
          </cell>
        </row>
        <row r="338">
          <cell r="A338" t="str">
            <v>7609</v>
          </cell>
          <cell r="B338">
            <v>441857</v>
          </cell>
          <cell r="D338">
            <v>2699</v>
          </cell>
          <cell r="E338">
            <v>208</v>
          </cell>
        </row>
        <row r="339">
          <cell r="A339" t="str">
            <v>7610</v>
          </cell>
          <cell r="B339">
            <v>390511.55</v>
          </cell>
          <cell r="D339">
            <v>4316.0680000000002</v>
          </cell>
          <cell r="E339">
            <v>213</v>
          </cell>
        </row>
        <row r="340">
          <cell r="A340" t="str">
            <v>7615</v>
          </cell>
          <cell r="B340">
            <v>1248900.5</v>
          </cell>
          <cell r="D340">
            <v>14493.56</v>
          </cell>
          <cell r="E340">
            <v>144</v>
          </cell>
        </row>
        <row r="341">
          <cell r="A341" t="str">
            <v>7616</v>
          </cell>
          <cell r="B341">
            <v>73821.73</v>
          </cell>
          <cell r="D341">
            <v>530.91</v>
          </cell>
          <cell r="E341">
            <v>324</v>
          </cell>
        </row>
        <row r="342">
          <cell r="A342" t="str">
            <v>7904</v>
          </cell>
          <cell r="B342">
            <v>2490</v>
          </cell>
          <cell r="D342">
            <v>19.2</v>
          </cell>
          <cell r="E342">
            <v>460</v>
          </cell>
        </row>
        <row r="343">
          <cell r="A343" t="str">
            <v>7905</v>
          </cell>
          <cell r="B343">
            <v>13236</v>
          </cell>
          <cell r="D343">
            <v>290</v>
          </cell>
          <cell r="E343">
            <v>418</v>
          </cell>
        </row>
        <row r="344">
          <cell r="A344" t="str">
            <v>7907</v>
          </cell>
          <cell r="B344">
            <v>3857.76</v>
          </cell>
          <cell r="D344">
            <v>27.43</v>
          </cell>
          <cell r="E344">
            <v>450</v>
          </cell>
        </row>
        <row r="345">
          <cell r="A345" t="str">
            <v>8201</v>
          </cell>
          <cell r="B345">
            <v>13248.880000000001</v>
          </cell>
          <cell r="D345">
            <v>92.46</v>
          </cell>
          <cell r="E345">
            <v>417</v>
          </cell>
        </row>
        <row r="346">
          <cell r="A346" t="str">
            <v>8202</v>
          </cell>
          <cell r="B346">
            <v>108377.87</v>
          </cell>
          <cell r="D346">
            <v>239.55</v>
          </cell>
          <cell r="E346">
            <v>300</v>
          </cell>
        </row>
        <row r="347">
          <cell r="A347" t="str">
            <v>8203</v>
          </cell>
          <cell r="B347">
            <v>21683.4</v>
          </cell>
          <cell r="D347">
            <v>18.38</v>
          </cell>
          <cell r="E347">
            <v>387</v>
          </cell>
        </row>
        <row r="348">
          <cell r="A348" t="str">
            <v>8204</v>
          </cell>
          <cell r="B348">
            <v>157105.66</v>
          </cell>
          <cell r="D348">
            <v>68.346999999999994</v>
          </cell>
          <cell r="E348">
            <v>276</v>
          </cell>
        </row>
        <row r="349">
          <cell r="A349" t="str">
            <v>8205</v>
          </cell>
          <cell r="B349">
            <v>433942.14</v>
          </cell>
          <cell r="D349">
            <v>886.34399999999994</v>
          </cell>
          <cell r="E349">
            <v>210</v>
          </cell>
        </row>
        <row r="350">
          <cell r="A350" t="str">
            <v>8207</v>
          </cell>
          <cell r="B350">
            <v>2520492.71</v>
          </cell>
          <cell r="D350">
            <v>3463.596</v>
          </cell>
          <cell r="E350">
            <v>100</v>
          </cell>
        </row>
        <row r="351">
          <cell r="A351" t="str">
            <v>8208</v>
          </cell>
          <cell r="B351">
            <v>137187.96</v>
          </cell>
          <cell r="D351">
            <v>1101.402</v>
          </cell>
          <cell r="E351">
            <v>286</v>
          </cell>
        </row>
        <row r="352">
          <cell r="A352" t="str">
            <v>8209</v>
          </cell>
          <cell r="B352">
            <v>450</v>
          </cell>
          <cell r="D352">
            <v>21</v>
          </cell>
          <cell r="E352">
            <v>477</v>
          </cell>
        </row>
        <row r="353">
          <cell r="A353" t="str">
            <v>8211</v>
          </cell>
          <cell r="B353">
            <v>6824633.1500000004</v>
          </cell>
          <cell r="D353">
            <v>12358</v>
          </cell>
          <cell r="E353">
            <v>50</v>
          </cell>
        </row>
        <row r="354">
          <cell r="A354" t="str">
            <v>8214</v>
          </cell>
          <cell r="B354">
            <v>295488.88</v>
          </cell>
          <cell r="D354">
            <v>3256</v>
          </cell>
          <cell r="E354">
            <v>239</v>
          </cell>
        </row>
        <row r="355">
          <cell r="A355" t="str">
            <v>8215</v>
          </cell>
          <cell r="B355">
            <v>128565.3</v>
          </cell>
          <cell r="D355">
            <v>346.5</v>
          </cell>
          <cell r="E355">
            <v>294</v>
          </cell>
        </row>
        <row r="356">
          <cell r="A356" t="str">
            <v>8301</v>
          </cell>
          <cell r="B356">
            <v>1133267.1000000001</v>
          </cell>
          <cell r="D356">
            <v>3684.5</v>
          </cell>
          <cell r="E356">
            <v>148</v>
          </cell>
        </row>
        <row r="357">
          <cell r="A357" t="str">
            <v>8302</v>
          </cell>
          <cell r="B357">
            <v>903807.59999999986</v>
          </cell>
          <cell r="D357">
            <v>7573.311999999999</v>
          </cell>
          <cell r="E357">
            <v>161</v>
          </cell>
        </row>
        <row r="358">
          <cell r="A358" t="str">
            <v>8303</v>
          </cell>
          <cell r="B358">
            <v>1264077.3999999999</v>
          </cell>
          <cell r="D358">
            <v>11055</v>
          </cell>
          <cell r="E358">
            <v>140</v>
          </cell>
        </row>
        <row r="359">
          <cell r="A359" t="str">
            <v>8304</v>
          </cell>
          <cell r="B359">
            <v>61330</v>
          </cell>
          <cell r="D359">
            <v>685.5</v>
          </cell>
          <cell r="E359">
            <v>333</v>
          </cell>
        </row>
        <row r="360">
          <cell r="A360" t="str">
            <v>8305</v>
          </cell>
          <cell r="B360">
            <v>132104.26</v>
          </cell>
          <cell r="D360">
            <v>3254.8</v>
          </cell>
          <cell r="E360">
            <v>289</v>
          </cell>
        </row>
        <row r="361">
          <cell r="A361" t="str">
            <v>8306</v>
          </cell>
          <cell r="B361">
            <v>16844</v>
          </cell>
          <cell r="D361">
            <v>46.4</v>
          </cell>
          <cell r="E361">
            <v>401</v>
          </cell>
        </row>
        <row r="362">
          <cell r="A362" t="str">
            <v>8308</v>
          </cell>
          <cell r="B362">
            <v>24300</v>
          </cell>
          <cell r="D362">
            <v>1380.181</v>
          </cell>
          <cell r="E362">
            <v>381</v>
          </cell>
        </row>
        <row r="363">
          <cell r="A363" t="str">
            <v>8309</v>
          </cell>
          <cell r="B363">
            <v>97500</v>
          </cell>
          <cell r="D363">
            <v>1115</v>
          </cell>
          <cell r="E363">
            <v>309</v>
          </cell>
        </row>
        <row r="364">
          <cell r="A364" t="str">
            <v>8311</v>
          </cell>
          <cell r="B364">
            <v>2659289</v>
          </cell>
          <cell r="D364">
            <v>37706</v>
          </cell>
          <cell r="E364">
            <v>94</v>
          </cell>
        </row>
        <row r="365">
          <cell r="A365" t="str">
            <v>8408</v>
          </cell>
          <cell r="B365">
            <v>22367331.300000001</v>
          </cell>
          <cell r="D365">
            <v>61181</v>
          </cell>
          <cell r="E365">
            <v>17</v>
          </cell>
        </row>
        <row r="366">
          <cell r="A366" t="str">
            <v>8409</v>
          </cell>
          <cell r="B366">
            <v>258537.09999999998</v>
          </cell>
          <cell r="D366">
            <v>305.09799999999996</v>
          </cell>
          <cell r="E366">
            <v>248</v>
          </cell>
        </row>
        <row r="367">
          <cell r="A367" t="str">
            <v>8413</v>
          </cell>
          <cell r="B367">
            <v>629825.4</v>
          </cell>
          <cell r="D367">
            <v>1615.241</v>
          </cell>
          <cell r="E367">
            <v>184</v>
          </cell>
        </row>
        <row r="368">
          <cell r="A368" t="str">
            <v>8414</v>
          </cell>
          <cell r="B368">
            <v>4079771.3200000003</v>
          </cell>
          <cell r="D368">
            <v>28309.983999999997</v>
          </cell>
          <cell r="E368">
            <v>75</v>
          </cell>
        </row>
        <row r="369">
          <cell r="A369" t="str">
            <v>8415</v>
          </cell>
          <cell r="B369">
            <v>1671627.5</v>
          </cell>
          <cell r="D369">
            <v>3039.9349999999999</v>
          </cell>
          <cell r="E369">
            <v>125</v>
          </cell>
        </row>
        <row r="370">
          <cell r="A370" t="str">
            <v>8418</v>
          </cell>
          <cell r="B370">
            <v>6619402.9400000004</v>
          </cell>
          <cell r="D370">
            <v>49439.6</v>
          </cell>
          <cell r="E370">
            <v>52</v>
          </cell>
        </row>
        <row r="371">
          <cell r="A371" t="str">
            <v>8419</v>
          </cell>
          <cell r="B371">
            <v>296937.75</v>
          </cell>
          <cell r="D371">
            <v>325</v>
          </cell>
          <cell r="E371">
            <v>238</v>
          </cell>
        </row>
        <row r="372">
          <cell r="A372" t="str">
            <v>8420</v>
          </cell>
          <cell r="B372">
            <v>80442</v>
          </cell>
          <cell r="D372">
            <v>472.51</v>
          </cell>
          <cell r="E372">
            <v>316</v>
          </cell>
        </row>
        <row r="373">
          <cell r="A373" t="str">
            <v>8421</v>
          </cell>
          <cell r="B373">
            <v>1792254.7000000002</v>
          </cell>
          <cell r="D373">
            <v>6824.6419999999998</v>
          </cell>
          <cell r="E373">
            <v>122</v>
          </cell>
        </row>
        <row r="374">
          <cell r="A374" t="str">
            <v>8422</v>
          </cell>
          <cell r="B374">
            <v>379910.75</v>
          </cell>
          <cell r="D374">
            <v>315</v>
          </cell>
          <cell r="E374">
            <v>218</v>
          </cell>
        </row>
        <row r="375">
          <cell r="A375" t="str">
            <v>8423</v>
          </cell>
          <cell r="B375">
            <v>3946.15</v>
          </cell>
          <cell r="D375">
            <v>1.5</v>
          </cell>
          <cell r="E375">
            <v>449</v>
          </cell>
        </row>
        <row r="376">
          <cell r="A376" t="str">
            <v>8424</v>
          </cell>
          <cell r="B376">
            <v>37883.58</v>
          </cell>
          <cell r="D376">
            <v>602.47</v>
          </cell>
          <cell r="E376">
            <v>358</v>
          </cell>
        </row>
        <row r="377">
          <cell r="A377" t="str">
            <v>8425</v>
          </cell>
          <cell r="B377">
            <v>173865.38</v>
          </cell>
          <cell r="D377">
            <v>136.101</v>
          </cell>
          <cell r="E377">
            <v>273</v>
          </cell>
        </row>
        <row r="378">
          <cell r="A378" t="str">
            <v>8427</v>
          </cell>
          <cell r="B378">
            <v>1004615</v>
          </cell>
          <cell r="D378">
            <v>16646</v>
          </cell>
          <cell r="E378">
            <v>153</v>
          </cell>
        </row>
        <row r="379">
          <cell r="A379" t="str">
            <v>8428</v>
          </cell>
          <cell r="B379">
            <v>34978</v>
          </cell>
          <cell r="D379">
            <v>126.57599999999999</v>
          </cell>
          <cell r="E379">
            <v>366</v>
          </cell>
        </row>
        <row r="380">
          <cell r="A380" t="str">
            <v>8430</v>
          </cell>
          <cell r="B380">
            <v>15702.98</v>
          </cell>
          <cell r="D380">
            <v>93</v>
          </cell>
          <cell r="E380">
            <v>403</v>
          </cell>
        </row>
        <row r="381">
          <cell r="A381" t="str">
            <v>8431</v>
          </cell>
          <cell r="B381">
            <v>29489.69</v>
          </cell>
          <cell r="D381">
            <v>0.88</v>
          </cell>
          <cell r="E381">
            <v>372</v>
          </cell>
        </row>
        <row r="382">
          <cell r="A382" t="str">
            <v>8432</v>
          </cell>
          <cell r="B382">
            <v>2346079.7999999998</v>
          </cell>
          <cell r="D382">
            <v>28187.340000000004</v>
          </cell>
          <cell r="E382">
            <v>105</v>
          </cell>
        </row>
        <row r="383">
          <cell r="A383" t="str">
            <v>8433</v>
          </cell>
          <cell r="B383">
            <v>14505650.34</v>
          </cell>
          <cell r="D383">
            <v>69320.721999999994</v>
          </cell>
          <cell r="E383">
            <v>22</v>
          </cell>
        </row>
        <row r="384">
          <cell r="A384" t="str">
            <v>8437</v>
          </cell>
          <cell r="B384">
            <v>5100000</v>
          </cell>
          <cell r="D384">
            <v>19000</v>
          </cell>
          <cell r="E384">
            <v>64</v>
          </cell>
        </row>
        <row r="385">
          <cell r="A385" t="str">
            <v>8438</v>
          </cell>
          <cell r="B385">
            <v>11000</v>
          </cell>
          <cell r="D385">
            <v>120</v>
          </cell>
          <cell r="E385">
            <v>427</v>
          </cell>
        </row>
        <row r="386">
          <cell r="A386" t="str">
            <v>8441</v>
          </cell>
          <cell r="B386">
            <v>46656</v>
          </cell>
          <cell r="D386">
            <v>16.2</v>
          </cell>
          <cell r="E386">
            <v>346</v>
          </cell>
        </row>
        <row r="387">
          <cell r="A387" t="str">
            <v>8443</v>
          </cell>
          <cell r="B387">
            <v>1256950.99</v>
          </cell>
          <cell r="D387">
            <v>623.18000000000006</v>
          </cell>
          <cell r="E387">
            <v>143</v>
          </cell>
        </row>
        <row r="388">
          <cell r="A388" t="str">
            <v>8445</v>
          </cell>
          <cell r="B388">
            <v>35000</v>
          </cell>
          <cell r="D388">
            <v>850</v>
          </cell>
          <cell r="E388">
            <v>364</v>
          </cell>
        </row>
        <row r="389">
          <cell r="A389" t="str">
            <v>8446</v>
          </cell>
          <cell r="B389">
            <v>42105.5</v>
          </cell>
          <cell r="D389">
            <v>1650</v>
          </cell>
          <cell r="E389">
            <v>351</v>
          </cell>
        </row>
        <row r="390">
          <cell r="A390" t="str">
            <v>8450</v>
          </cell>
          <cell r="B390">
            <v>5353586.26</v>
          </cell>
          <cell r="D390">
            <v>33501.1</v>
          </cell>
          <cell r="E390">
            <v>62</v>
          </cell>
        </row>
        <row r="391">
          <cell r="A391" t="str">
            <v>8451</v>
          </cell>
          <cell r="B391">
            <v>480370</v>
          </cell>
          <cell r="D391">
            <v>4364</v>
          </cell>
          <cell r="E391">
            <v>203</v>
          </cell>
        </row>
        <row r="392">
          <cell r="A392" t="str">
            <v>8452</v>
          </cell>
          <cell r="B392">
            <v>35907.75</v>
          </cell>
          <cell r="D392">
            <v>6.5</v>
          </cell>
          <cell r="E392">
            <v>361</v>
          </cell>
        </row>
        <row r="393">
          <cell r="A393" t="str">
            <v>8456</v>
          </cell>
          <cell r="B393">
            <v>950908.81</v>
          </cell>
          <cell r="D393">
            <v>13639</v>
          </cell>
          <cell r="E393">
            <v>156</v>
          </cell>
        </row>
        <row r="394">
          <cell r="A394" t="str">
            <v>8459</v>
          </cell>
          <cell r="B394">
            <v>367920</v>
          </cell>
          <cell r="D394">
            <v>84</v>
          </cell>
          <cell r="E394">
            <v>222</v>
          </cell>
        </row>
        <row r="395">
          <cell r="A395" t="str">
            <v>8460</v>
          </cell>
          <cell r="B395">
            <v>11376.16</v>
          </cell>
          <cell r="D395">
            <v>11.719999999999999</v>
          </cell>
          <cell r="E395">
            <v>425</v>
          </cell>
        </row>
        <row r="396">
          <cell r="A396" t="str">
            <v>8461</v>
          </cell>
          <cell r="B396">
            <v>14759</v>
          </cell>
          <cell r="D396">
            <v>74.8</v>
          </cell>
          <cell r="E396">
            <v>407</v>
          </cell>
        </row>
        <row r="397">
          <cell r="A397" t="str">
            <v>8462</v>
          </cell>
          <cell r="B397">
            <v>14756.75</v>
          </cell>
          <cell r="D397">
            <v>100</v>
          </cell>
          <cell r="E397">
            <v>408</v>
          </cell>
        </row>
        <row r="398">
          <cell r="A398" t="str">
            <v>8464</v>
          </cell>
          <cell r="B398">
            <v>9326.5</v>
          </cell>
          <cell r="D398">
            <v>3.4</v>
          </cell>
          <cell r="E398">
            <v>431</v>
          </cell>
        </row>
        <row r="399">
          <cell r="A399" t="str">
            <v>8467</v>
          </cell>
          <cell r="B399">
            <v>276346.26</v>
          </cell>
          <cell r="D399">
            <v>111.65600000000001</v>
          </cell>
          <cell r="E399">
            <v>244</v>
          </cell>
        </row>
        <row r="400">
          <cell r="A400" t="str">
            <v>8470</v>
          </cell>
          <cell r="B400">
            <v>884125</v>
          </cell>
          <cell r="D400">
            <v>8351</v>
          </cell>
          <cell r="E400">
            <v>165</v>
          </cell>
        </row>
        <row r="401">
          <cell r="A401" t="str">
            <v>8471</v>
          </cell>
          <cell r="B401">
            <v>5535825.6500000004</v>
          </cell>
          <cell r="D401">
            <v>1134.99</v>
          </cell>
          <cell r="E401">
            <v>61</v>
          </cell>
        </row>
        <row r="402">
          <cell r="A402" t="str">
            <v>8474</v>
          </cell>
          <cell r="B402">
            <v>20000</v>
          </cell>
          <cell r="D402">
            <v>158</v>
          </cell>
          <cell r="E402">
            <v>389</v>
          </cell>
        </row>
        <row r="403">
          <cell r="A403" t="str">
            <v>8479</v>
          </cell>
          <cell r="B403">
            <v>52000</v>
          </cell>
          <cell r="D403">
            <v>507.9</v>
          </cell>
          <cell r="E403">
            <v>341</v>
          </cell>
        </row>
        <row r="404">
          <cell r="A404" t="str">
            <v>8480</v>
          </cell>
          <cell r="B404">
            <v>34320.14</v>
          </cell>
          <cell r="D404">
            <v>56.6</v>
          </cell>
          <cell r="E404">
            <v>367</v>
          </cell>
        </row>
        <row r="405">
          <cell r="A405" t="str">
            <v>8481</v>
          </cell>
          <cell r="B405">
            <v>1323405.2099999997</v>
          </cell>
          <cell r="D405">
            <v>8915.3100000000013</v>
          </cell>
          <cell r="E405">
            <v>138</v>
          </cell>
        </row>
        <row r="406">
          <cell r="A406" t="str">
            <v>8482</v>
          </cell>
          <cell r="B406">
            <v>488168.62</v>
          </cell>
          <cell r="D406">
            <v>772.65999999999985</v>
          </cell>
          <cell r="E406">
            <v>201</v>
          </cell>
        </row>
        <row r="407">
          <cell r="A407" t="str">
            <v>8483</v>
          </cell>
          <cell r="B407">
            <v>317550.58</v>
          </cell>
          <cell r="D407">
            <v>502.447</v>
          </cell>
          <cell r="E407">
            <v>233</v>
          </cell>
        </row>
        <row r="408">
          <cell r="A408" t="str">
            <v>8484</v>
          </cell>
          <cell r="B408">
            <v>32251.52</v>
          </cell>
          <cell r="D408">
            <v>29.07</v>
          </cell>
          <cell r="E408">
            <v>369</v>
          </cell>
        </row>
        <row r="409">
          <cell r="A409" t="str">
            <v>8487</v>
          </cell>
          <cell r="B409">
            <v>50821.42</v>
          </cell>
          <cell r="D409">
            <v>24.035</v>
          </cell>
          <cell r="E409">
            <v>342</v>
          </cell>
        </row>
        <row r="410">
          <cell r="A410" t="str">
            <v>8501</v>
          </cell>
          <cell r="B410">
            <v>450845</v>
          </cell>
          <cell r="D410">
            <v>567.5</v>
          </cell>
          <cell r="E410">
            <v>207</v>
          </cell>
        </row>
        <row r="411">
          <cell r="A411" t="str">
            <v>8503</v>
          </cell>
          <cell r="B411">
            <v>75470.28</v>
          </cell>
          <cell r="D411">
            <v>60</v>
          </cell>
          <cell r="E411">
            <v>323</v>
          </cell>
        </row>
        <row r="412">
          <cell r="A412" t="str">
            <v>8504</v>
          </cell>
          <cell r="B412">
            <v>944106.65999999992</v>
          </cell>
          <cell r="D412">
            <v>839.303</v>
          </cell>
          <cell r="E412">
            <v>157</v>
          </cell>
        </row>
        <row r="413">
          <cell r="A413" t="str">
            <v>8505</v>
          </cell>
          <cell r="B413">
            <v>136504.91</v>
          </cell>
          <cell r="D413">
            <v>856.29</v>
          </cell>
          <cell r="E413">
            <v>287</v>
          </cell>
        </row>
        <row r="414">
          <cell r="A414" t="str">
            <v>8506</v>
          </cell>
          <cell r="B414">
            <v>19430</v>
          </cell>
          <cell r="D414">
            <v>18</v>
          </cell>
          <cell r="E414">
            <v>392</v>
          </cell>
        </row>
        <row r="415">
          <cell r="A415" t="str">
            <v>8507</v>
          </cell>
          <cell r="B415">
            <v>11960362.539999999</v>
          </cell>
          <cell r="D415">
            <v>100714.75</v>
          </cell>
          <cell r="E415">
            <v>27</v>
          </cell>
        </row>
        <row r="416">
          <cell r="A416" t="str">
            <v>8508</v>
          </cell>
          <cell r="B416">
            <v>16000</v>
          </cell>
          <cell r="D416">
            <v>25.369</v>
          </cell>
          <cell r="E416">
            <v>402</v>
          </cell>
        </row>
        <row r="417">
          <cell r="A417" t="str">
            <v>8509</v>
          </cell>
          <cell r="B417">
            <v>35709.94</v>
          </cell>
          <cell r="D417">
            <v>248.96</v>
          </cell>
          <cell r="E417">
            <v>362</v>
          </cell>
        </row>
        <row r="418">
          <cell r="A418" t="str">
            <v>8511</v>
          </cell>
          <cell r="B418">
            <v>47801</v>
          </cell>
          <cell r="D418">
            <v>25.684000000000001</v>
          </cell>
          <cell r="E418">
            <v>343</v>
          </cell>
        </row>
        <row r="419">
          <cell r="A419" t="str">
            <v>8512</v>
          </cell>
          <cell r="B419">
            <v>14869.59</v>
          </cell>
          <cell r="D419">
            <v>16.920000000000002</v>
          </cell>
          <cell r="E419">
            <v>406</v>
          </cell>
        </row>
        <row r="420">
          <cell r="A420" t="str">
            <v>8513</v>
          </cell>
          <cell r="B420">
            <v>11600</v>
          </cell>
          <cell r="D420">
            <v>5.54</v>
          </cell>
          <cell r="E420">
            <v>424</v>
          </cell>
        </row>
        <row r="421">
          <cell r="A421" t="str">
            <v>8514</v>
          </cell>
          <cell r="B421">
            <v>8248.08</v>
          </cell>
          <cell r="D421">
            <v>45</v>
          </cell>
          <cell r="E421">
            <v>436</v>
          </cell>
        </row>
        <row r="422">
          <cell r="A422" t="str">
            <v>8515</v>
          </cell>
          <cell r="B422">
            <v>538354.55999999994</v>
          </cell>
          <cell r="D422">
            <v>38.340000000000003</v>
          </cell>
          <cell r="E422">
            <v>194</v>
          </cell>
        </row>
        <row r="423">
          <cell r="A423" t="str">
            <v>8516</v>
          </cell>
          <cell r="B423">
            <v>3075671.66</v>
          </cell>
          <cell r="D423">
            <v>17216.650000000001</v>
          </cell>
          <cell r="E423">
            <v>86</v>
          </cell>
        </row>
        <row r="424">
          <cell r="A424" t="str">
            <v>8517</v>
          </cell>
          <cell r="B424">
            <v>11559129.189999999</v>
          </cell>
          <cell r="D424">
            <v>207.4</v>
          </cell>
          <cell r="E424">
            <v>31</v>
          </cell>
        </row>
        <row r="425">
          <cell r="A425" t="str">
            <v>8518</v>
          </cell>
          <cell r="B425">
            <v>1053258.54</v>
          </cell>
          <cell r="D425">
            <v>3366.5800000000004</v>
          </cell>
          <cell r="E425">
            <v>151</v>
          </cell>
        </row>
        <row r="426">
          <cell r="A426" t="str">
            <v>8519</v>
          </cell>
          <cell r="B426">
            <v>76320</v>
          </cell>
          <cell r="D426">
            <v>3976</v>
          </cell>
          <cell r="E426">
            <v>319</v>
          </cell>
        </row>
        <row r="427">
          <cell r="A427" t="str">
            <v>8523</v>
          </cell>
          <cell r="B427">
            <v>14413</v>
          </cell>
          <cell r="D427">
            <v>0.5</v>
          </cell>
          <cell r="E427">
            <v>410</v>
          </cell>
        </row>
        <row r="428">
          <cell r="A428" t="str">
            <v>8524</v>
          </cell>
          <cell r="B428">
            <v>1262.77</v>
          </cell>
          <cell r="D428">
            <v>2</v>
          </cell>
          <cell r="E428">
            <v>467</v>
          </cell>
        </row>
        <row r="429">
          <cell r="A429" t="str">
            <v>8525</v>
          </cell>
          <cell r="B429">
            <v>13604</v>
          </cell>
          <cell r="D429">
            <v>1.1000000000000001</v>
          </cell>
          <cell r="E429">
            <v>415</v>
          </cell>
        </row>
        <row r="430">
          <cell r="A430" t="str">
            <v>8528</v>
          </cell>
          <cell r="B430">
            <v>928658.54</v>
          </cell>
          <cell r="D430">
            <v>959.98</v>
          </cell>
          <cell r="E430">
            <v>158</v>
          </cell>
        </row>
        <row r="431">
          <cell r="A431" t="str">
            <v>8535</v>
          </cell>
          <cell r="B431">
            <v>37616.800000000003</v>
          </cell>
          <cell r="D431">
            <v>2715.3560000000002</v>
          </cell>
          <cell r="E431">
            <v>359</v>
          </cell>
        </row>
        <row r="432">
          <cell r="A432" t="str">
            <v>8536</v>
          </cell>
          <cell r="B432">
            <v>7141108.25</v>
          </cell>
          <cell r="D432">
            <v>11101.48</v>
          </cell>
          <cell r="E432">
            <v>47</v>
          </cell>
        </row>
        <row r="433">
          <cell r="A433" t="str">
            <v>8537</v>
          </cell>
          <cell r="B433">
            <v>72360.48000000001</v>
          </cell>
          <cell r="D433">
            <v>348.565</v>
          </cell>
          <cell r="E433">
            <v>326</v>
          </cell>
        </row>
        <row r="434">
          <cell r="A434" t="str">
            <v>8538</v>
          </cell>
          <cell r="B434">
            <v>129845.9</v>
          </cell>
          <cell r="D434">
            <v>526.91999999999996</v>
          </cell>
          <cell r="E434">
            <v>292</v>
          </cell>
        </row>
        <row r="435">
          <cell r="A435" t="str">
            <v>8539</v>
          </cell>
          <cell r="B435">
            <v>1856440.29</v>
          </cell>
          <cell r="D435">
            <v>3064.0680000000002</v>
          </cell>
          <cell r="E435">
            <v>117</v>
          </cell>
        </row>
        <row r="436">
          <cell r="A436" t="str">
            <v>8543</v>
          </cell>
          <cell r="B436">
            <v>118326.99</v>
          </cell>
          <cell r="D436">
            <v>235.2</v>
          </cell>
          <cell r="E436">
            <v>298</v>
          </cell>
        </row>
        <row r="437">
          <cell r="A437" t="str">
            <v>8544</v>
          </cell>
          <cell r="B437">
            <v>11190189.25</v>
          </cell>
          <cell r="D437">
            <v>34906.786</v>
          </cell>
          <cell r="E437">
            <v>32</v>
          </cell>
        </row>
        <row r="438">
          <cell r="A438" t="str">
            <v>8549</v>
          </cell>
          <cell r="B438">
            <v>17478</v>
          </cell>
          <cell r="D438">
            <v>8</v>
          </cell>
          <cell r="E438">
            <v>397</v>
          </cell>
        </row>
        <row r="439">
          <cell r="A439" t="str">
            <v>8607</v>
          </cell>
          <cell r="B439">
            <v>72306</v>
          </cell>
          <cell r="D439">
            <v>1080</v>
          </cell>
          <cell r="E439">
            <v>327</v>
          </cell>
        </row>
        <row r="440">
          <cell r="A440" t="str">
            <v>8609</v>
          </cell>
          <cell r="B440">
            <v>300000</v>
          </cell>
          <cell r="D440">
            <v>4730</v>
          </cell>
          <cell r="E440">
            <v>237</v>
          </cell>
        </row>
        <row r="441">
          <cell r="A441" t="str">
            <v>8701</v>
          </cell>
          <cell r="B441">
            <v>32203994</v>
          </cell>
          <cell r="D441">
            <v>164082</v>
          </cell>
          <cell r="E441">
            <v>9</v>
          </cell>
        </row>
        <row r="442">
          <cell r="A442" t="str">
            <v>8703</v>
          </cell>
          <cell r="B442">
            <v>36552611.68</v>
          </cell>
          <cell r="D442">
            <v>81605</v>
          </cell>
          <cell r="E442">
            <v>6</v>
          </cell>
        </row>
        <row r="443">
          <cell r="A443" t="str">
            <v>8704</v>
          </cell>
          <cell r="B443">
            <v>186022984.13</v>
          </cell>
          <cell r="D443">
            <v>518415</v>
          </cell>
          <cell r="E443">
            <v>2</v>
          </cell>
        </row>
        <row r="444">
          <cell r="A444" t="str">
            <v>8708</v>
          </cell>
          <cell r="B444">
            <v>6502252.7400000002</v>
          </cell>
          <cell r="D444">
            <v>84254.720000000016</v>
          </cell>
          <cell r="E444">
            <v>53</v>
          </cell>
        </row>
        <row r="445">
          <cell r="A445" t="str">
            <v>8712</v>
          </cell>
          <cell r="B445">
            <v>100000</v>
          </cell>
          <cell r="D445">
            <v>9218.3459999999995</v>
          </cell>
          <cell r="E445">
            <v>307</v>
          </cell>
        </row>
        <row r="446">
          <cell r="A446" t="str">
            <v>8714</v>
          </cell>
          <cell r="B446">
            <v>18662967.059999999</v>
          </cell>
          <cell r="D446">
            <v>89039.5</v>
          </cell>
          <cell r="E446">
            <v>20</v>
          </cell>
        </row>
        <row r="447">
          <cell r="A447" t="str">
            <v>8716</v>
          </cell>
          <cell r="B447">
            <v>1368686.36</v>
          </cell>
          <cell r="D447">
            <v>14620.74</v>
          </cell>
          <cell r="E447">
            <v>136</v>
          </cell>
        </row>
        <row r="448">
          <cell r="A448" t="str">
            <v>8903</v>
          </cell>
          <cell r="B448">
            <v>900000</v>
          </cell>
          <cell r="D448">
            <v>2594</v>
          </cell>
          <cell r="E448">
            <v>163</v>
          </cell>
        </row>
        <row r="449">
          <cell r="A449" t="str">
            <v>9002</v>
          </cell>
          <cell r="B449">
            <v>28221</v>
          </cell>
          <cell r="D449">
            <v>4.4000000000000004</v>
          </cell>
          <cell r="E449">
            <v>374</v>
          </cell>
        </row>
        <row r="450">
          <cell r="A450" t="str">
            <v>9011</v>
          </cell>
          <cell r="B450">
            <v>12000</v>
          </cell>
          <cell r="D450">
            <v>423</v>
          </cell>
          <cell r="E450">
            <v>422</v>
          </cell>
        </row>
        <row r="451">
          <cell r="A451" t="str">
            <v>9017</v>
          </cell>
          <cell r="B451">
            <v>44100</v>
          </cell>
          <cell r="D451">
            <v>20.122</v>
          </cell>
          <cell r="E451">
            <v>347</v>
          </cell>
        </row>
        <row r="452">
          <cell r="A452" t="str">
            <v>9018</v>
          </cell>
          <cell r="B452">
            <v>1507623.72</v>
          </cell>
          <cell r="D452">
            <v>1700.8</v>
          </cell>
          <cell r="E452">
            <v>131</v>
          </cell>
        </row>
        <row r="453">
          <cell r="A453" t="str">
            <v>9019</v>
          </cell>
          <cell r="B453">
            <v>1224</v>
          </cell>
          <cell r="D453">
            <v>10</v>
          </cell>
          <cell r="E453">
            <v>468</v>
          </cell>
        </row>
        <row r="454">
          <cell r="A454" t="str">
            <v>9025</v>
          </cell>
          <cell r="B454">
            <v>3000</v>
          </cell>
          <cell r="D454">
            <v>14</v>
          </cell>
          <cell r="E454">
            <v>456</v>
          </cell>
        </row>
        <row r="455">
          <cell r="A455" t="str">
            <v>9026</v>
          </cell>
          <cell r="B455">
            <v>119667.16999999998</v>
          </cell>
          <cell r="D455">
            <v>63.019999999999996</v>
          </cell>
          <cell r="E455">
            <v>297</v>
          </cell>
        </row>
        <row r="456">
          <cell r="A456" t="str">
            <v>9028</v>
          </cell>
          <cell r="B456">
            <v>2950</v>
          </cell>
          <cell r="D456">
            <v>10</v>
          </cell>
          <cell r="E456">
            <v>459</v>
          </cell>
        </row>
        <row r="457">
          <cell r="A457" t="str">
            <v>9029</v>
          </cell>
          <cell r="B457">
            <v>88842</v>
          </cell>
          <cell r="D457">
            <v>50</v>
          </cell>
          <cell r="E457">
            <v>313</v>
          </cell>
        </row>
        <row r="458">
          <cell r="A458" t="str">
            <v>9030</v>
          </cell>
          <cell r="B458">
            <v>18456.5</v>
          </cell>
          <cell r="D458">
            <v>10.85</v>
          </cell>
          <cell r="E458">
            <v>394</v>
          </cell>
        </row>
        <row r="459">
          <cell r="A459" t="str">
            <v>9031</v>
          </cell>
          <cell r="B459">
            <v>2245422.44</v>
          </cell>
          <cell r="D459">
            <v>52.2</v>
          </cell>
          <cell r="E459">
            <v>110</v>
          </cell>
        </row>
        <row r="460">
          <cell r="A460" t="str">
            <v>9032</v>
          </cell>
          <cell r="B460">
            <v>3743225.9</v>
          </cell>
          <cell r="D460">
            <v>563.06999999999994</v>
          </cell>
          <cell r="E460">
            <v>80</v>
          </cell>
        </row>
        <row r="461">
          <cell r="A461" t="str">
            <v>9304</v>
          </cell>
          <cell r="B461">
            <v>3190</v>
          </cell>
          <cell r="D461">
            <v>33</v>
          </cell>
          <cell r="E461">
            <v>455</v>
          </cell>
        </row>
        <row r="462">
          <cell r="A462" t="str">
            <v>9401</v>
          </cell>
          <cell r="B462">
            <v>2259130.5</v>
          </cell>
          <cell r="D462">
            <v>13312.305</v>
          </cell>
          <cell r="E462">
            <v>109</v>
          </cell>
        </row>
        <row r="463">
          <cell r="A463" t="str">
            <v>9402</v>
          </cell>
          <cell r="B463">
            <v>26398</v>
          </cell>
          <cell r="D463">
            <v>4420</v>
          </cell>
          <cell r="E463">
            <v>379</v>
          </cell>
        </row>
        <row r="464">
          <cell r="A464" t="str">
            <v>9403</v>
          </cell>
          <cell r="B464">
            <v>2935019.36</v>
          </cell>
          <cell r="D464">
            <v>54039.993000000002</v>
          </cell>
          <cell r="E464">
            <v>89</v>
          </cell>
        </row>
        <row r="465">
          <cell r="A465" t="str">
            <v>9404</v>
          </cell>
          <cell r="B465">
            <v>7003837.3899999997</v>
          </cell>
          <cell r="D465">
            <v>84147.354999999996</v>
          </cell>
          <cell r="E465">
            <v>48</v>
          </cell>
        </row>
        <row r="466">
          <cell r="A466" t="str">
            <v>9405</v>
          </cell>
          <cell r="B466">
            <v>2997627.54</v>
          </cell>
          <cell r="D466">
            <v>4826.2519999999995</v>
          </cell>
          <cell r="E466">
            <v>87</v>
          </cell>
        </row>
        <row r="467">
          <cell r="A467" t="str">
            <v>9503</v>
          </cell>
          <cell r="B467">
            <v>205006.43000000002</v>
          </cell>
          <cell r="D467">
            <v>19666.186000000002</v>
          </cell>
          <cell r="E467">
            <v>264</v>
          </cell>
        </row>
        <row r="468">
          <cell r="A468" t="str">
            <v>9504</v>
          </cell>
          <cell r="B468">
            <v>3000</v>
          </cell>
          <cell r="D468">
            <v>62</v>
          </cell>
          <cell r="E468">
            <v>456</v>
          </cell>
        </row>
        <row r="469">
          <cell r="A469" t="str">
            <v>9505</v>
          </cell>
          <cell r="B469">
            <v>1000</v>
          </cell>
          <cell r="D469">
            <v>123.333</v>
          </cell>
          <cell r="E469">
            <v>470</v>
          </cell>
        </row>
        <row r="470">
          <cell r="A470" t="str">
            <v>9506</v>
          </cell>
          <cell r="B470">
            <v>1608303.9999999998</v>
          </cell>
          <cell r="D470">
            <v>7427.1710000000003</v>
          </cell>
          <cell r="E470">
            <v>128</v>
          </cell>
        </row>
        <row r="471">
          <cell r="A471" t="str">
            <v>9507</v>
          </cell>
          <cell r="B471">
            <v>143570</v>
          </cell>
          <cell r="D471">
            <v>2723.7220000000002</v>
          </cell>
          <cell r="E471">
            <v>282</v>
          </cell>
        </row>
        <row r="472">
          <cell r="A472" t="str">
            <v>9603</v>
          </cell>
          <cell r="B472">
            <v>721524.31</v>
          </cell>
          <cell r="D472">
            <v>6261.5380000000005</v>
          </cell>
          <cell r="E472">
            <v>177</v>
          </cell>
        </row>
        <row r="473">
          <cell r="A473" t="str">
            <v>9608</v>
          </cell>
          <cell r="B473">
            <v>763336</v>
          </cell>
          <cell r="D473">
            <v>4392.6589999999997</v>
          </cell>
          <cell r="E473">
            <v>171</v>
          </cell>
        </row>
        <row r="474">
          <cell r="A474" t="str">
            <v>9609</v>
          </cell>
          <cell r="B474">
            <v>17100</v>
          </cell>
          <cell r="D474">
            <v>59.3</v>
          </cell>
          <cell r="E474">
            <v>400</v>
          </cell>
        </row>
        <row r="475">
          <cell r="A475" t="str">
            <v>9610</v>
          </cell>
          <cell r="B475">
            <v>35266</v>
          </cell>
          <cell r="D475">
            <v>50.3</v>
          </cell>
          <cell r="E475">
            <v>363</v>
          </cell>
        </row>
        <row r="476">
          <cell r="A476" t="str">
            <v>9613</v>
          </cell>
          <cell r="B476">
            <v>902648.75</v>
          </cell>
          <cell r="D476">
            <v>3528</v>
          </cell>
          <cell r="E476">
            <v>162</v>
          </cell>
        </row>
        <row r="477">
          <cell r="A477" t="str">
            <v>9615</v>
          </cell>
          <cell r="B477">
            <v>244976.65</v>
          </cell>
          <cell r="D477">
            <v>4095.1219999999998</v>
          </cell>
          <cell r="E477">
            <v>253</v>
          </cell>
        </row>
        <row r="478">
          <cell r="A478" t="str">
            <v>9616</v>
          </cell>
          <cell r="B478">
            <v>123120</v>
          </cell>
          <cell r="D478">
            <v>1082.8800000000001</v>
          </cell>
          <cell r="E478">
            <v>295</v>
          </cell>
        </row>
        <row r="479">
          <cell r="A479" t="str">
            <v>9618</v>
          </cell>
          <cell r="B479">
            <v>31569.200000000001</v>
          </cell>
          <cell r="D479">
            <v>100</v>
          </cell>
          <cell r="E479">
            <v>370</v>
          </cell>
        </row>
        <row r="480">
          <cell r="A480" t="str">
            <v>9619</v>
          </cell>
          <cell r="B480">
            <v>19618458.32</v>
          </cell>
          <cell r="D480">
            <v>124765.45999999999</v>
          </cell>
          <cell r="E480">
            <v>19</v>
          </cell>
        </row>
        <row r="481">
          <cell r="A481" t="str">
            <v>9620</v>
          </cell>
          <cell r="B481">
            <v>200000</v>
          </cell>
          <cell r="D481">
            <v>20</v>
          </cell>
          <cell r="E481">
            <v>268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480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480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480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480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480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480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480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480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480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480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480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480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480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480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480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480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480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480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480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480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480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480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480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480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480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480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480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480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480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480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480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480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480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480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480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480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480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480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480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480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480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480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480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480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480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480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480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480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480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480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480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480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480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480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480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480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480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480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480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480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480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480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480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480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480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480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480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480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480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480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480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480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480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480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480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480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480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480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480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480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480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480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480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480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480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480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480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480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480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480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480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480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480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480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480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480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480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480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480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480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480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480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480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480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480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480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480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480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480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480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480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480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480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480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480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480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480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480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480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480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480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480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480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480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480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480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480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480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480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480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480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480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480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480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480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480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480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480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480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480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480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480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480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480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480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480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480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480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480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480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480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480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480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480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480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480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480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480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480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480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480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480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480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480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480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480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480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480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480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480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480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480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480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480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480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480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480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480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480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480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480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480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480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480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480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480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480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480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480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480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480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480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480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480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480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480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480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480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480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480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480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480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480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480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480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480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480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480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480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480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480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480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480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480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480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480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480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480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480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480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480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480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480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480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480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480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480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480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480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480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480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480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480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480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480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480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480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480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480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480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480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480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480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480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480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480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480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480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480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480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480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480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480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480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480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480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480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480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480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480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480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480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480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480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480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480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480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480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480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480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480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480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480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480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480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480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480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480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480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480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480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480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480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480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480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480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480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480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480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480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480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480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480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480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480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480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480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480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480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480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480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480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480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480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480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480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480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480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480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480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480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480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480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480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480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480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480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480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480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480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480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480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480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480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480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480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480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480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480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480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480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480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480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480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480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480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480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480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480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480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480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480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480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480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480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480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480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480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480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480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480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480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480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480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480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480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480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480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480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480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480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480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480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480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480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480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480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480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480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480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480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480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480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480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480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480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480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480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480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480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480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480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480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480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480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480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480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480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480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480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480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480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480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480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480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480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480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480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480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480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480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480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480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480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480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480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480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480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480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480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480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480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480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480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480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480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480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480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480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480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480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480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480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480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480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480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480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480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480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480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480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480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480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480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480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480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480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480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480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480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480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480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480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480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480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480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480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480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480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480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480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480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480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480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480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480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480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480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480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480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480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480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480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480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480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480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480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480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480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480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480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480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480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480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480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480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480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480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480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480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480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480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480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480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480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480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480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480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480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480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480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480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480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480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480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480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480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480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480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480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480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480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480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480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480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480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480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480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480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480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480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480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480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480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480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480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480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480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480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480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480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480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480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480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480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480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480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480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480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480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480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480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480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480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480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480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480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480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480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480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480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480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480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480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480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480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480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480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480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480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480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480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480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480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480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480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480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480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480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480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480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480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480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480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480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480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480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480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480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480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480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480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480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480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480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480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480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480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480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480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480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480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480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480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480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480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480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480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480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480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480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480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480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480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480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480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480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480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480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480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480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480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480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480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480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480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480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480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480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480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480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480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480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480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480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480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480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480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480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480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480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480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480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480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480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480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480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480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480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480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480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480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480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480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480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480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480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480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480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480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480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480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480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480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480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480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480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480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480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480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480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480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480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480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480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480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480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480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480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480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480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480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480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480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480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480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480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480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480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480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480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480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480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480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480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480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480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480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480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480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480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480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480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480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480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480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480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480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480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480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480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480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480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480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480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480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480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480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480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480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480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480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480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480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480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480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480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480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480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480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480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480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480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480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480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480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480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480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480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480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480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480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480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480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480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480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480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480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480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480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480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480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480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480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480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480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480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480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480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480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480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480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480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480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480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480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480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480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480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480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480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480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480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480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480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480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480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480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480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480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480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480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480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480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480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480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480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480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480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480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480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480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480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480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480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480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480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480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480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480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480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480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480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480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480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480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480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480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480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480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480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480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480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480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480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480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480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480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480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480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480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480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480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480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480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480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480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480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480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480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480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480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480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480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480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480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480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480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480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480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480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480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480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480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480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480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480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480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480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480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480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480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480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480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480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480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480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480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480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480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480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480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480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480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480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480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480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480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480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480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480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480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480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480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480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480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480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480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480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480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480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480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480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480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480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480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480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480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480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480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480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480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480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480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480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480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480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480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480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480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480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480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480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480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480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480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480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480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480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480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480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480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480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480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480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480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480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480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480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480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480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480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480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480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480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480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480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480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480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480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480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480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480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480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480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480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480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480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480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480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480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480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480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480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480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480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480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480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480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480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480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480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480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480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480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480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480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480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480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480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480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480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480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480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480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480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480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480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480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480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480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480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480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480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480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480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480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480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480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480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480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480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480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480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480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480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480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480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480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480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480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480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480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480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480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480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480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480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480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480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480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480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480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480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480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480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480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480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480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480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480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480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480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480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480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480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480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480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480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480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480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480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480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480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480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480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480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480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480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480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480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480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480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480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480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480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480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480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480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480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480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480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480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480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480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480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480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480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480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480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480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480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480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480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480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480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480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480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480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480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480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480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480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480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480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480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480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480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480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480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480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480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480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480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480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480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480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480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480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480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480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480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480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480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480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480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480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480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480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480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480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480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480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480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480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480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480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480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480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480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480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480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480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480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480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480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480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480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480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480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480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480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480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480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480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480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480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480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480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480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480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480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480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480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480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480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480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480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480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480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480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480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480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480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480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480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480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480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480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480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480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480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480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480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480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480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480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480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480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480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480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480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480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480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480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480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480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480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480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480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480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480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480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480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480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480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480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480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480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480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480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480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480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480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480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480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480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480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480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480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480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480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480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480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480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480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480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480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480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480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480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480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480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480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480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480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480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480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480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480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480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480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480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480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480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480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480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480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480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480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480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480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480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480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480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480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480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480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480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480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480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480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480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480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480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480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480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480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480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480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480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480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480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480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480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480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480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480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480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480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480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480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480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480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480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480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480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480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480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480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480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480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480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480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480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480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480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480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480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480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480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480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480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480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480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480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480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480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480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480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480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480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480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480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480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480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480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480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480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480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480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480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480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480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480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480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480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480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480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480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480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480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480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480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480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480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480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480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480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480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480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480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480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480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480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480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480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480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480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480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480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480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480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480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480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480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480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480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480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480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480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480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480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480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480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480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480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480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480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480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480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480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480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480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480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480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480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480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480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480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480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480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480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480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480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480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480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480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480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480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480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480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480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480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480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480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480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480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480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480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480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480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480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480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480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480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480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480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480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480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480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480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480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480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480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480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480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480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480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480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480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480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480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480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480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480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480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480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480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480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480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480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480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480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480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480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480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480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480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480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480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480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480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480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480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480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480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480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480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480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480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480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480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480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480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480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480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480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480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480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480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480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480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480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480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480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480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480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480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480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480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480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480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480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480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480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480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480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480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480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480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480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480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480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480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480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480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480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480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480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480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480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480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480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480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480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480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480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480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480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480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480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480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480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480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480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480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480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480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480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480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480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480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480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480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480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480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480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480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480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480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480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480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480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480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480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480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480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480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480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480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480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480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480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480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480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480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480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480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480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480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480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480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480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480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480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480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480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480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480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480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480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480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480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480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480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480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480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480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480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480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480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480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480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480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480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480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480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480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480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480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480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480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480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480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480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480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480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480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480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480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480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480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480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480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480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480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480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480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480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480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480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480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480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480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480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480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480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480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480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480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480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480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480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480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480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480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480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480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480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480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480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480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480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480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480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480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480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480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480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480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480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480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480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480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480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480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480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480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480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480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480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480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480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480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480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480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480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480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480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480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480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480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480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480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480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480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480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480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480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480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480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480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480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480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480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480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480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480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480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480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480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480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480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480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480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480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480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480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480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480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480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480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480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480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480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480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480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480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480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480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480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480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480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480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480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480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480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480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480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480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480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480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480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480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480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480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480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480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480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480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480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480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480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480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480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480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480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480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480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480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480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480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480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480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480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480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480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480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480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480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480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480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480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480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480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480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480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480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480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480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480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480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480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480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480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480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480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480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480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480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480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480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480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480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480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480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480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480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480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480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480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480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480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480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480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480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480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480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480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480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480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480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480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480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480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480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480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480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480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480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480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480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480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480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480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480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480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480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480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480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480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480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480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480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480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480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480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480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480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480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480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480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480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480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480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480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480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480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480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480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480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480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480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480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480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480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480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480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480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480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480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480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480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480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480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480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480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480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480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480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480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480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480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480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480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480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480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480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480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480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480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480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480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480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480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480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480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480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480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480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480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480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480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480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480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480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480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480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480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480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480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480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480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480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480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480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480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480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480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480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480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480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480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480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480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480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480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480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480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480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480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480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480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480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480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480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480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480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480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480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480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480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480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480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480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480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480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480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480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480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480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480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480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480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480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480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480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480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480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480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480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480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480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480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480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480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480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480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480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480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480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480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480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480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480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480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480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480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480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480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480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480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480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480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480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480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480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480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480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480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480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480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480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480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480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480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480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480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480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480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480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480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480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480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480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480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480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480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480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480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480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480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480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480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480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480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480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480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480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480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480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480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480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480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480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480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480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480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480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480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480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480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480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480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480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480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480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480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480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480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480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480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480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480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480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480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480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480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480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480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480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480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480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480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480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480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480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480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480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480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480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480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480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480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480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480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480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480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480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480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480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480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480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480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480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480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480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480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480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480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480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480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480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480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480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480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480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480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480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480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480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480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480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480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480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480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480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480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480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480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480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480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480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480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480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480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480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480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480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480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480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480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480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480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480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480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480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480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480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480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480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480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480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480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480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480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480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480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480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480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480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480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480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480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480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480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480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480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480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480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480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480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480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480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480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480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480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480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480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480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480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480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480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480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480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480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480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480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480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480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480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480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480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480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480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480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480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480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480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480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480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480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480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480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480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480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480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480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480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480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480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480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480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480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480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480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480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480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480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480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480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480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480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480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480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480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480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480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480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480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480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480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480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480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480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480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480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480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480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480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480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480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480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480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480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480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480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480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480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480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480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480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480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480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480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480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480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480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480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480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480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480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480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480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480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480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480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480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480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480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480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480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480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480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480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480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480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480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480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480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480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480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480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480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480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480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480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480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480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480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480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480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480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480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480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480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480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480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480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480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480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480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480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480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480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480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480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480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480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480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480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480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480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480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480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480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480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480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480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480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480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480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480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480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480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480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480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480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480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480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480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480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480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480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480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480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480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480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480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480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480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480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480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480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480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480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480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480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480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480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480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480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480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480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480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480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480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480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480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480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480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480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480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480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480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480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480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480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480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480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480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480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480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480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480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480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480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480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480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480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480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480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480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480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480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480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480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480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480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480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480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480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480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480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480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480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480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480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480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480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480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480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480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480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480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480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480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480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480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480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480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480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480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480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480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480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480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480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480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480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480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480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480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480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480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480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480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480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480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480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480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480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480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480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480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480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480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480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480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480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480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480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480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480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480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480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480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480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480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480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480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480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480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480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480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480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480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480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480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480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480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480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480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480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480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480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480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480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480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480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480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480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480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480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480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480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480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480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480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480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480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480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480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480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480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480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480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480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480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480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480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480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480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480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480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480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480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480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480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480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480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480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480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480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480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480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480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480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480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480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480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480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480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480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480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480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480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480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480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480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480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480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480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480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480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480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480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480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480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480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480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480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480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480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480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480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480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480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480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480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480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480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480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480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480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480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480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480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480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480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480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480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480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480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480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480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480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480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480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480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480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480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480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480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480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480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480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480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480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480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480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480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480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480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480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480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480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480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480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480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480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480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480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480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480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480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480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480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480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480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480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480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480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480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480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480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480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480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480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480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480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480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480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480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480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480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480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480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480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480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480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480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480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480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480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480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480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480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480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480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480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480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480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480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480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480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480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480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480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480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480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480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480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480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480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480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480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480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480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480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480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480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480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480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480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480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480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480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480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480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480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480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480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480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480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480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480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480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480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480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480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480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480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480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480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480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480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480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480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480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480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480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480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480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480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480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480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480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480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480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480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480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480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480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480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480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480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480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480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480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480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480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480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480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480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480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480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480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480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480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480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480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480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480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480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480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480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480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480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480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480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480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480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480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480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480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480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480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480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480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480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480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480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480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480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480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480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480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480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480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480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480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480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480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480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480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480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480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480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480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480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480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480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480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480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480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480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480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480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480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480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480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480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480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480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480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480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480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480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480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480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480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480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480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480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480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480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480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480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480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480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480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480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480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480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480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480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480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480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480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480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480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480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480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480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480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480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480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480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480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480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480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480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480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480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480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480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480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480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480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480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480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480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480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480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480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480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480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480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480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480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480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480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480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480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480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480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480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480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480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480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480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480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480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480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480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480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480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480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480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480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480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480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480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480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480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480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480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480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480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480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480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480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480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480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480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480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480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480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480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480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480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480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480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480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480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480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480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480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480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480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480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480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480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480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480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480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480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480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480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480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480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480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480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480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480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480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480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480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480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480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480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480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480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480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480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480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480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480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480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480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480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480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480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480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480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480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480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480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480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480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480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480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480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480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480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480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480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480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480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480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480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480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480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480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480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480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480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480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480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480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480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480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480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480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480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480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480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480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480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480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480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480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480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480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480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480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480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480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480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480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480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480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480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480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480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480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480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480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480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480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480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480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480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480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480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480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480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480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480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480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480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480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480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480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480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480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480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480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480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480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480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480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480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480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480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480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480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480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480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480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480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480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480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480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480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480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480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480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480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480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480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480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480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480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480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480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480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480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480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480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480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480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480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480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480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480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480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480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480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480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480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480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480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480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480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480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480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480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480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480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480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480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480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480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480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480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480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480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480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480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480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480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480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480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480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480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480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480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480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480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480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480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480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480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480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480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480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480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480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480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480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480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480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480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480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480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480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480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480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480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480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480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480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480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480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480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480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480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480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480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480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480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480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480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480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480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480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480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480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480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480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480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480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480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480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480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480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480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480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480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480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480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480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480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480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480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480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480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480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480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480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480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480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480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480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480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480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480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480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480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480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480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480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480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480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480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480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480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480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480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480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480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480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480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480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480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480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480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480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480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480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480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480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480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480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480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480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480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480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480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480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480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480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480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480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480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480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480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480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480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480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480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480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480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480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480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480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480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480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480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480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480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480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480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480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480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480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480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480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480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480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480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480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480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480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480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480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480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480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480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480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480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480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480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480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480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480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480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480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480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480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480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480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480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480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480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480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480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480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480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480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480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480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480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480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480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480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480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480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480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480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480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480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480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480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480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480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480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480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480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480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480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480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480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480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480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480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480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480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480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480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480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480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480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480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480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480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480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480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480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480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480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480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480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480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480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480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480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480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480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480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480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480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480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480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480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480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480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480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480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480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480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480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480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480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480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480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480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480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480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480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480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480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480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480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480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480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480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480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480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480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480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480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480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480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480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480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480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480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480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480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480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480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480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480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480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480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480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480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480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480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480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480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480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480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480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480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480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480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480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480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480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480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480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480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480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480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480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480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480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480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480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480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480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480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480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480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480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480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480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480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480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480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480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480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480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480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480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480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480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480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480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480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480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480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480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480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480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480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480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480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480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480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480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480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480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480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480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480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480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480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480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480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480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480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480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480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480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480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480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480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480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480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480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480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480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480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480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480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480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480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480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480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480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480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480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480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480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480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480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480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480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480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480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480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480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480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480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480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480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480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480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480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480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480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480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480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480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480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480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480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480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480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480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480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480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480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480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480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480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480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480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480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480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480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480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480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480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480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480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480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480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480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480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480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480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480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480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480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480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480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480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480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480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480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480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480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480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480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480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480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480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480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480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480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480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480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480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480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480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480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480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480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480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480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480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480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480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480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480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480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480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480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480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480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480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480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480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480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480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480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480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480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480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480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480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480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480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480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480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480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480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480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480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480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480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480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480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480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480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480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480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480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480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480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480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480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480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480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480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480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480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480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480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480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480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480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480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480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480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480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480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480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480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480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480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480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480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480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480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480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480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480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480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480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480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480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480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480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480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480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480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480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480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480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480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480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480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480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480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480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480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480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480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480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480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480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480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480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480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480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480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480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480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480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480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480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480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480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480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480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480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480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480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480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480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480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480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480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480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480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480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480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480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480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480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480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480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480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480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480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480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480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480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480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480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480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480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480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480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480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480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480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480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480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480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480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480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480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480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480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480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480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480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480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480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480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480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480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480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480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480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480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480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480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480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480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480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480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480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480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480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480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480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480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480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480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480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480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480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480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480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480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480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480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480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480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480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480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480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480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480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480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480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480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480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480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480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480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480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480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480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480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480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480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480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480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480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480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480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480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480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480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480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480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480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480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480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480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480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480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480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480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480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480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480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480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480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480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480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480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480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480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480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480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480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480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480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480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480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480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480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480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480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480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480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480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480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480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480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480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480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480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480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480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480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480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480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480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480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480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480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480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480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480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480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480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480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480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480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480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480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480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480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480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480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480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480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480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480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480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480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480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480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480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480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480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480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480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480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480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480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480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480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480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480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480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480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480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480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480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480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480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480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480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480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480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480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480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480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480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480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480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480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480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480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480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480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480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480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480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480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480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480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480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480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480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480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480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480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480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480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480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480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480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480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480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480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480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480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480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480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480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480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480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480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480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480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480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480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480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480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480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480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480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480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480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480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480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480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480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480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480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480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480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480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480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480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480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480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480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480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480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480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480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480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480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480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480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480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480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480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480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480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480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480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480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480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480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480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480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480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480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480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480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480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480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480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480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480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480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480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480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480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480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480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480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480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480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480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480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480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480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480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480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480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480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480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480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480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480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480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480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480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480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480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480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480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480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480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480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480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480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480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480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480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480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480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480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480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480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480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480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480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480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480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480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480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480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480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480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480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480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480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480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480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480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480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480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480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480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480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480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480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480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480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480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480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480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480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480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480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480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480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480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480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480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480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480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480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480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480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480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480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480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480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480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480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480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480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480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480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480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480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480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480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480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480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480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480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480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480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480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480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480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480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480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480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480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480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480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480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480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480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480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480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480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480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480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480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480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480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480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480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480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480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480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480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480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480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480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480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480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480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480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480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480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480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480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480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480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480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480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480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480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480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480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480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480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480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480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480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480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480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480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480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480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480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480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480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480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480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480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480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480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480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480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480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480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480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480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480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480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480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480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480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480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480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480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480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480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480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480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480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480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480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480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480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480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480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480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480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480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480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480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480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480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480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480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480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480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480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480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480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480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480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480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480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480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480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480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480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480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480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480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480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480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480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480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480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480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480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480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480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480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480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480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480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480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480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480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480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480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480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480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480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480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480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480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480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480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480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480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480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480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480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480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480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480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480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480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480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480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480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480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480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480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480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480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480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480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480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480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480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480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480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480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480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480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480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480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480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480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480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480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480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480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480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480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480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480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480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480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480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480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480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480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480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480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480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480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480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480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480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480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480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480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480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480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480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480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480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480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480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480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480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480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480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480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480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480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480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480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480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480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480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480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480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480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480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480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480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480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480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480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480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480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480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480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480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480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480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480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480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480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480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480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480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480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480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480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480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480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480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480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480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480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480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480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480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480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480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480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480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480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480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480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480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480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480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480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480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480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480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480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480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480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480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480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480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480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480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480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480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480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480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480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480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480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480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480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480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480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480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480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480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480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480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480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480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480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480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480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480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480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480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480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480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480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480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480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480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480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480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480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480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480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480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480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480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480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480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480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480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480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480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480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480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480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480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480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480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480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480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480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480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480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480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480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480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480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480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480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480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480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480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480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480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480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480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480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480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480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480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480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480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480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480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480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480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480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480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480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480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480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480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480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480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480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480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480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480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480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480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480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480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480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480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480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480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480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480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480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480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480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480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480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480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480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480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480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480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480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480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480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480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480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480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480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480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480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480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480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480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480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480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480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480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480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480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480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480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480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480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480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480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480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480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480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480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480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480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480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480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480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480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480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480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480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480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480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480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480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480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480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480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480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480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480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480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480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480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480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480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480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480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480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480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480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480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480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480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480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480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480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480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480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480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480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480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480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480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480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480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480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480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480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480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480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480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480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480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480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480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480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480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480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480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480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480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480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480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480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480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480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480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480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480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480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480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480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480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480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480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480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480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480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480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480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480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480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480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480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480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480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480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480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480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480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480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480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480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480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480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480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480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480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480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480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480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480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480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480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480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480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480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480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480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480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480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480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480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480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480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480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480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480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480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480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480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480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480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480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480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480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480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480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480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480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480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480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480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480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480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480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480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480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480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480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480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480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480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480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480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480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480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480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480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480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480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480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480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480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480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480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480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480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480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480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480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480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480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480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480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480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480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480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480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480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480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480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480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480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480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480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480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480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480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480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480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480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480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480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480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480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480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480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480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480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480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480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480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480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480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480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480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480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480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480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480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480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480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480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480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480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480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480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480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480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480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480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480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480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480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480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480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480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480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480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480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480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480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480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480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480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480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480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480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480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480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480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480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480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480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480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480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480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480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480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480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480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480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480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480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480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480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480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480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480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480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480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480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480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480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480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480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480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480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480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480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480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480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480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480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480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480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480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480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480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480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480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480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480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480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480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480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480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480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480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480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480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480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480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480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480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480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480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480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480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480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480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480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480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480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480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480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480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480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H9" sqref="H9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3" t="str">
        <f>"ด่านศุลกากร"&amp;[1]กรอกข้อมูล!B1</f>
        <v>ด่านศุลกากรช่องเม็ก</v>
      </c>
      <c r="B1" s="143"/>
      <c r="C1" s="143"/>
      <c r="D1" s="143"/>
      <c r="E1" s="143"/>
    </row>
    <row r="2" spans="1:5" x14ac:dyDescent="0.35">
      <c r="A2" s="143" t="s">
        <v>0</v>
      </c>
      <c r="B2" s="143"/>
      <c r="C2" s="143"/>
      <c r="D2" s="143"/>
      <c r="E2" s="143"/>
    </row>
    <row r="3" spans="1:5" x14ac:dyDescent="0.35">
      <c r="A3" s="143" t="str">
        <f>"ปีงบประมาณ "&amp;[1]กรอกข้อมูล!B2&amp;" ("&amp;[1]กรอกข้อมูล!C4&amp;" "&amp;[1]กรอกข้อมูล!D4&amp;")"</f>
        <v>ปีงบประมาณ 2569 (ตุลาคม 2568)</v>
      </c>
      <c r="B3" s="143"/>
      <c r="C3" s="143"/>
      <c r="D3" s="143"/>
      <c r="E3" s="143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12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18763.117221</v>
      </c>
      <c r="E6" s="6">
        <f>(INDEX('[1]4หลัก-เดือน'!$B$2:$B$5001,MATCH($A6,'[1]4หลัก-เดือน'!$E$2:$E$5001,0)))/1000000</f>
        <v>438.77268766999998</v>
      </c>
    </row>
    <row r="7" spans="1:5" s="3" customFormat="1" ht="21" x14ac:dyDescent="0.35">
      <c r="A7" s="7">
        <v>2</v>
      </c>
      <c r="B7" s="8" t="s">
        <v>16</v>
      </c>
      <c r="C7" s="7" t="str">
        <f>INDEX('[1]4หลัก-เดือน'!$A$2:$A$5001,MATCH($A7,'[1]4หลัก-เดือน'!$E$2:$E$5001,0))</f>
        <v>8704</v>
      </c>
      <c r="D7" s="9">
        <f>(INDEX('[1]4หลัก-เดือน'!$D$2:$D$5001,MATCH($A7,'[1]4หลัก-เดือน'!$E$2:$E$5001,0)))/1000</f>
        <v>518.41499999999996</v>
      </c>
      <c r="E7" s="9">
        <f>(INDEX('[1]4หลัก-เดือน'!$B$2:$B$5001,MATCH($A7,'[1]4หลัก-เดือน'!$E$2:$E$5001,0)))/1000000</f>
        <v>186.02298413</v>
      </c>
    </row>
    <row r="8" spans="1:5" s="3" customFormat="1" ht="21" x14ac:dyDescent="0.35">
      <c r="A8" s="7">
        <v>3</v>
      </c>
      <c r="B8" s="8" t="s">
        <v>15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1661.1669049999998</v>
      </c>
      <c r="E8" s="9">
        <f>(INDEX('[1]4หลัก-เดือน'!$B$2:$B$5001,MATCH($A8,'[1]4หลัก-เดือน'!$E$2:$E$5001,0)))/1000000</f>
        <v>62.170130129999997</v>
      </c>
    </row>
    <row r="9" spans="1:5" s="3" customFormat="1" ht="21" x14ac:dyDescent="0.35">
      <c r="A9" s="7">
        <v>4</v>
      </c>
      <c r="B9" s="8" t="s">
        <v>13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1033.8568549999998</v>
      </c>
      <c r="E9" s="9">
        <f>(INDEX('[1]4หลัก-เดือน'!$B$2:$B$5001,MATCH($A9,'[1]4หลัก-เดือน'!$E$2:$E$5001,0)))/1000000</f>
        <v>58.273140659999996</v>
      </c>
    </row>
    <row r="10" spans="1:5" s="3" customFormat="1" ht="21" x14ac:dyDescent="0.35">
      <c r="A10" s="7">
        <v>5</v>
      </c>
      <c r="B10" s="8" t="s">
        <v>14</v>
      </c>
      <c r="C10" s="7" t="str">
        <f>INDEX('[1]4หลัก-เดือน'!$A$2:$A$5001,MATCH($A10,'[1]4หลัก-เดือน'!$E$2:$E$5001,0))</f>
        <v>2106</v>
      </c>
      <c r="D10" s="9">
        <f>(INDEX('[1]4หลัก-เดือน'!$D$2:$D$5001,MATCH($A10,'[1]4หลัก-เดือน'!$E$2:$E$5001,0)))/1000</f>
        <v>871.23889800000018</v>
      </c>
      <c r="E10" s="9">
        <f>(INDEX('[1]4หลัก-เดือน'!$B$2:$B$5001,MATCH($A10,'[1]4หลัก-เดือน'!$E$2:$E$5001,0)))/1000000</f>
        <v>56.513514099999995</v>
      </c>
    </row>
    <row r="11" spans="1:5" s="3" customFormat="1" ht="21" x14ac:dyDescent="0.35">
      <c r="A11" s="7">
        <v>6</v>
      </c>
      <c r="B11" s="8" t="s">
        <v>6</v>
      </c>
      <c r="C11" s="7" t="str">
        <f>INDEX('[1]4หลัก-เดือน'!$A$2:$A$5001,MATCH($A11,'[1]4หลัก-เดือน'!$E$2:$E$5001,0))</f>
        <v>8703</v>
      </c>
      <c r="D11" s="9">
        <f>(INDEX('[1]4หลัก-เดือน'!$D$2:$D$5001,MATCH($A11,'[1]4หลัก-เดือน'!$E$2:$E$5001,0)))/1000</f>
        <v>81.605000000000004</v>
      </c>
      <c r="E11" s="9">
        <f>(INDEX('[1]4หลัก-เดือน'!$B$2:$B$5001,MATCH($A11,'[1]4หลัก-เดือน'!$E$2:$E$5001,0)))/1000000</f>
        <v>36.552611679999998</v>
      </c>
    </row>
    <row r="12" spans="1:5" s="3" customFormat="1" ht="21" x14ac:dyDescent="0.35">
      <c r="A12" s="7">
        <v>7</v>
      </c>
      <c r="B12" s="8" t="s">
        <v>18</v>
      </c>
      <c r="C12" s="7" t="str">
        <f>INDEX('[1]4หลัก-เดือน'!$A$2:$A$5001,MATCH($A12,'[1]4หลัก-เดือน'!$E$2:$E$5001,0))</f>
        <v>3102</v>
      </c>
      <c r="D12" s="9">
        <f>(INDEX('[1]4หลัก-เดือน'!$D$2:$D$5001,MATCH($A12,'[1]4หลัก-เดือน'!$E$2:$E$5001,0)))/1000</f>
        <v>1569.13</v>
      </c>
      <c r="E12" s="9">
        <f>(INDEX('[1]4หลัก-เดือน'!$B$2:$B$5001,MATCH($A12,'[1]4หลัก-เดือน'!$E$2:$E$5001,0)))/1000000</f>
        <v>34.099711159999998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INDEX('[1]4หลัก-เดือน'!$A$2:$A$5001,MATCH($A13,'[1]4หลัก-เดือน'!$E$2:$E$5001,0))</f>
        <v>3304</v>
      </c>
      <c r="D13" s="9">
        <f>(INDEX('[1]4หลัก-เดือน'!$D$2:$D$5001,MATCH($A13,'[1]4หลัก-เดือน'!$E$2:$E$5001,0)))/1000</f>
        <v>346.95201900000001</v>
      </c>
      <c r="E13" s="9">
        <f>(INDEX('[1]4หลัก-เดือน'!$B$2:$B$5001,MATCH($A13,'[1]4หลัก-เดือน'!$E$2:$E$5001,0)))/1000000</f>
        <v>32.842956999999998</v>
      </c>
    </row>
    <row r="14" spans="1:5" s="3" customFormat="1" ht="21" x14ac:dyDescent="0.35">
      <c r="A14" s="7">
        <v>9</v>
      </c>
      <c r="B14" s="8" t="s">
        <v>20</v>
      </c>
      <c r="C14" s="7" t="str">
        <f>INDEX('[1]4หลัก-เดือน'!$A$2:$A$5001,MATCH($A14,'[1]4หลัก-เดือน'!$E$2:$E$5001,0))</f>
        <v>8701</v>
      </c>
      <c r="D14" s="9">
        <f>(INDEX('[1]4หลัก-เดือน'!$D$2:$D$5001,MATCH($A14,'[1]4หลัก-เดือน'!$E$2:$E$5001,0)))/1000</f>
        <v>164.08199999999999</v>
      </c>
      <c r="E14" s="9">
        <f>(INDEX('[1]4หลัก-เดือน'!$B$2:$B$5001,MATCH($A14,'[1]4หลัก-เดือน'!$E$2:$E$5001,0)))/1000000</f>
        <v>32.203994000000002</v>
      </c>
    </row>
    <row r="15" spans="1:5" s="3" customFormat="1" ht="21" x14ac:dyDescent="0.35">
      <c r="A15" s="10">
        <v>10</v>
      </c>
      <c r="B15" s="11" t="s">
        <v>17</v>
      </c>
      <c r="C15" s="10" t="str">
        <f>INDEX('[1]4หลัก-เดือน'!$A$2:$A$5001,MATCH($A15,'[1]4หลัก-เดือน'!$E$2:$E$5001,0))</f>
        <v>2103</v>
      </c>
      <c r="D15" s="12">
        <f>(INDEX('[1]4หลัก-เดือน'!$D$2:$D$5001,MATCH($A15,'[1]4หลัก-เดือน'!$E$2:$E$5001,0)))/1000</f>
        <v>583.04367999999988</v>
      </c>
      <c r="E15" s="13">
        <f>(INDEX('[1]4หลัก-เดือน'!$B$2:$B$5001,MATCH($A15,'[1]4หลัก-เดือน'!$E$2:$E$5001,0)))/1000000</f>
        <v>30.753466469999999</v>
      </c>
    </row>
    <row r="16" spans="1:5" s="3" customFormat="1" ht="21" x14ac:dyDescent="0.35">
      <c r="A16" s="14"/>
      <c r="B16" s="15" t="s">
        <v>7</v>
      </c>
      <c r="C16" s="16"/>
      <c r="D16" s="17">
        <f>SUM(D6:D15)</f>
        <v>25592.607577999996</v>
      </c>
      <c r="E16" s="17">
        <f>SUM(E6:E15)</f>
        <v>968.20519699999988</v>
      </c>
    </row>
    <row r="17" spans="1:5" s="3" customFormat="1" ht="21" x14ac:dyDescent="0.35">
      <c r="A17" s="14"/>
      <c r="B17" s="15" t="s">
        <v>8</v>
      </c>
      <c r="C17" s="16"/>
      <c r="D17" s="17">
        <f>+D18-D16</f>
        <v>18082.392422000004</v>
      </c>
      <c r="E17" s="17">
        <f>+E18-E16</f>
        <v>902.9548030000002</v>
      </c>
    </row>
    <row r="18" spans="1:5" s="3" customFormat="1" ht="21.75" thickBot="1" x14ac:dyDescent="0.4">
      <c r="A18" s="18"/>
      <c r="B18" s="19" t="s">
        <v>9</v>
      </c>
      <c r="C18" s="20"/>
      <c r="D18" s="21">
        <f>ROUND((SUM('[1]CISขาออก-เดือน'!E2:E5001)/1000),2)</f>
        <v>43675</v>
      </c>
      <c r="E18" s="21">
        <f>ROUND((SUM('[1]CISขาออก-เดือน'!C2:C5001)/1000000),2)</f>
        <v>1871.16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10</v>
      </c>
      <c r="C20" s="23">
        <v>2277</v>
      </c>
      <c r="D20" s="24" t="s">
        <v>11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H15" sqref="H15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3" t="str">
        <f>"ด่านศุลกากร"&amp;[1]กรอกข้อมูล!B1</f>
        <v>ด่านศุลกากรช่องเม็ก</v>
      </c>
      <c r="B1" s="143"/>
      <c r="C1" s="143"/>
      <c r="D1" s="143"/>
      <c r="E1" s="143"/>
    </row>
    <row r="2" spans="1:5" x14ac:dyDescent="0.35">
      <c r="A2" s="143" t="s">
        <v>0</v>
      </c>
      <c r="B2" s="143"/>
      <c r="C2" s="143"/>
      <c r="D2" s="143"/>
      <c r="E2" s="143"/>
    </row>
    <row r="3" spans="1:5" x14ac:dyDescent="0.35">
      <c r="A3" s="143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31 ตุลาคม 2568</v>
      </c>
      <c r="B3" s="143"/>
      <c r="C3" s="143"/>
      <c r="D3" s="143"/>
      <c r="E3" s="143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31 ตุลาคม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12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18763.117221</v>
      </c>
      <c r="E6" s="6">
        <f>(INDEX('[1]4หลัก-เดือน'!$B$2:$B$5001,MATCH($A6,'[1]4หลัก-เดือน'!$E$2:$E$5001,0)))/1000000</f>
        <v>438.77268766999998</v>
      </c>
    </row>
    <row r="7" spans="1:5" s="3" customFormat="1" ht="21" x14ac:dyDescent="0.35">
      <c r="A7" s="7">
        <v>2</v>
      </c>
      <c r="B7" s="8" t="s">
        <v>16</v>
      </c>
      <c r="C7" s="7" t="str">
        <f>INDEX('[1]4หลัก-เดือน'!$A$2:$A$5001,MATCH($A7,'[1]4หลัก-เดือน'!$E$2:$E$5001,0))</f>
        <v>8704</v>
      </c>
      <c r="D7" s="9">
        <f>(INDEX('[1]4หลัก-เดือน'!$D$2:$D$5001,MATCH($A7,'[1]4หลัก-เดือน'!$E$2:$E$5001,0)))/1000</f>
        <v>518.41499999999996</v>
      </c>
      <c r="E7" s="9">
        <f>(INDEX('[1]4หลัก-เดือน'!$B$2:$B$5001,MATCH($A7,'[1]4หลัก-เดือน'!$E$2:$E$5001,0)))/1000000</f>
        <v>186.02298413</v>
      </c>
    </row>
    <row r="8" spans="1:5" s="3" customFormat="1" ht="21" x14ac:dyDescent="0.35">
      <c r="A8" s="7">
        <v>3</v>
      </c>
      <c r="B8" s="8" t="s">
        <v>15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1661.1669049999998</v>
      </c>
      <c r="E8" s="9">
        <f>(INDEX('[1]4หลัก-เดือน'!$B$2:$B$5001,MATCH($A8,'[1]4หลัก-เดือน'!$E$2:$E$5001,0)))/1000000</f>
        <v>62.170130129999997</v>
      </c>
    </row>
    <row r="9" spans="1:5" s="3" customFormat="1" ht="21" x14ac:dyDescent="0.35">
      <c r="A9" s="7">
        <v>4</v>
      </c>
      <c r="B9" s="8" t="s">
        <v>13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1033.8568549999998</v>
      </c>
      <c r="E9" s="9">
        <f>(INDEX('[1]4หลัก-เดือน'!$B$2:$B$5001,MATCH($A9,'[1]4หลัก-เดือน'!$E$2:$E$5001,0)))/1000000</f>
        <v>58.273140659999996</v>
      </c>
    </row>
    <row r="10" spans="1:5" s="3" customFormat="1" ht="21" x14ac:dyDescent="0.35">
      <c r="A10" s="7">
        <v>5</v>
      </c>
      <c r="B10" s="8" t="s">
        <v>14</v>
      </c>
      <c r="C10" s="7" t="str">
        <f>INDEX('[1]4หลัก-เดือน'!$A$2:$A$5001,MATCH($A10,'[1]4หลัก-เดือน'!$E$2:$E$5001,0))</f>
        <v>2106</v>
      </c>
      <c r="D10" s="9">
        <f>(INDEX('[1]4หลัก-เดือน'!$D$2:$D$5001,MATCH($A10,'[1]4หลัก-เดือน'!$E$2:$E$5001,0)))/1000</f>
        <v>871.23889800000018</v>
      </c>
      <c r="E10" s="9">
        <f>(INDEX('[1]4หลัก-เดือน'!$B$2:$B$5001,MATCH($A10,'[1]4หลัก-เดือน'!$E$2:$E$5001,0)))/1000000</f>
        <v>56.513514099999995</v>
      </c>
    </row>
    <row r="11" spans="1:5" s="3" customFormat="1" ht="21" x14ac:dyDescent="0.35">
      <c r="A11" s="7">
        <v>6</v>
      </c>
      <c r="B11" s="8" t="s">
        <v>6</v>
      </c>
      <c r="C11" s="7" t="str">
        <f>INDEX('[1]4หลัก-เดือน'!$A$2:$A$5001,MATCH($A11,'[1]4หลัก-เดือน'!$E$2:$E$5001,0))</f>
        <v>8703</v>
      </c>
      <c r="D11" s="9">
        <f>(INDEX('[1]4หลัก-เดือน'!$D$2:$D$5001,MATCH($A11,'[1]4หลัก-เดือน'!$E$2:$E$5001,0)))/1000</f>
        <v>81.605000000000004</v>
      </c>
      <c r="E11" s="9">
        <f>(INDEX('[1]4หลัก-เดือน'!$B$2:$B$5001,MATCH($A11,'[1]4หลัก-เดือน'!$E$2:$E$5001,0)))/1000000</f>
        <v>36.552611679999998</v>
      </c>
    </row>
    <row r="12" spans="1:5" s="3" customFormat="1" ht="21" x14ac:dyDescent="0.35">
      <c r="A12" s="7">
        <v>7</v>
      </c>
      <c r="B12" s="8" t="s">
        <v>18</v>
      </c>
      <c r="C12" s="7" t="str">
        <f>INDEX('[1]4หลัก-เดือน'!$A$2:$A$5001,MATCH($A12,'[1]4หลัก-เดือน'!$E$2:$E$5001,0))</f>
        <v>3102</v>
      </c>
      <c r="D12" s="9">
        <f>(INDEX('[1]4หลัก-เดือน'!$D$2:$D$5001,MATCH($A12,'[1]4หลัก-เดือน'!$E$2:$E$5001,0)))/1000</f>
        <v>1569.13</v>
      </c>
      <c r="E12" s="9">
        <f>(INDEX('[1]4หลัก-เดือน'!$B$2:$B$5001,MATCH($A12,'[1]4หลัก-เดือน'!$E$2:$E$5001,0)))/1000000</f>
        <v>34.099711159999998</v>
      </c>
    </row>
    <row r="13" spans="1:5" s="3" customFormat="1" ht="21" x14ac:dyDescent="0.35">
      <c r="A13" s="7">
        <v>8</v>
      </c>
      <c r="B13" s="8" t="s">
        <v>19</v>
      </c>
      <c r="C13" s="7" t="str">
        <f>INDEX('[1]4หลัก-เดือน'!$A$2:$A$5001,MATCH($A13,'[1]4หลัก-เดือน'!$E$2:$E$5001,0))</f>
        <v>3304</v>
      </c>
      <c r="D13" s="9">
        <f>(INDEX('[1]4หลัก-เดือน'!$D$2:$D$5001,MATCH($A13,'[1]4หลัก-เดือน'!$E$2:$E$5001,0)))/1000</f>
        <v>346.95201900000001</v>
      </c>
      <c r="E13" s="9">
        <f>(INDEX('[1]4หลัก-เดือน'!$B$2:$B$5001,MATCH($A13,'[1]4หลัก-เดือน'!$E$2:$E$5001,0)))/1000000</f>
        <v>32.842956999999998</v>
      </c>
    </row>
    <row r="14" spans="1:5" s="3" customFormat="1" ht="21" x14ac:dyDescent="0.35">
      <c r="A14" s="7">
        <v>9</v>
      </c>
      <c r="B14" s="8" t="s">
        <v>20</v>
      </c>
      <c r="C14" s="7" t="str">
        <f>INDEX('[1]4หลัก-เดือน'!$A$2:$A$5001,MATCH($A14,'[1]4หลัก-เดือน'!$E$2:$E$5001,0))</f>
        <v>8701</v>
      </c>
      <c r="D14" s="9">
        <f>(INDEX('[1]4หลัก-เดือน'!$D$2:$D$5001,MATCH($A14,'[1]4หลัก-เดือน'!$E$2:$E$5001,0)))/1000</f>
        <v>164.08199999999999</v>
      </c>
      <c r="E14" s="9">
        <f>(INDEX('[1]4หลัก-เดือน'!$B$2:$B$5001,MATCH($A14,'[1]4หลัก-เดือน'!$E$2:$E$5001,0)))/1000000</f>
        <v>32.203994000000002</v>
      </c>
    </row>
    <row r="15" spans="1:5" s="3" customFormat="1" ht="21" x14ac:dyDescent="0.35">
      <c r="A15" s="10">
        <v>10</v>
      </c>
      <c r="B15" s="11" t="s">
        <v>17</v>
      </c>
      <c r="C15" s="10" t="str">
        <f>INDEX('[1]4หลัก-เดือน'!$A$2:$A$5001,MATCH($A15,'[1]4หลัก-เดือน'!$E$2:$E$5001,0))</f>
        <v>2103</v>
      </c>
      <c r="D15" s="12">
        <f>(INDEX('[1]4หลัก-เดือน'!$D$2:$D$5001,MATCH($A15,'[1]4หลัก-เดือน'!$E$2:$E$5001,0)))/1000</f>
        <v>583.04367999999988</v>
      </c>
      <c r="E15" s="13">
        <f>(INDEX('[1]4หลัก-เดือน'!$B$2:$B$5001,MATCH($A15,'[1]4หลัก-เดือน'!$E$2:$E$5001,0)))/1000000</f>
        <v>30.753466469999999</v>
      </c>
    </row>
    <row r="16" spans="1:5" s="3" customFormat="1" ht="21" x14ac:dyDescent="0.35">
      <c r="A16" s="14"/>
      <c r="B16" s="15" t="s">
        <v>7</v>
      </c>
      <c r="C16" s="16"/>
      <c r="D16" s="17">
        <f>SUM(D6:D15)</f>
        <v>25592.607577999996</v>
      </c>
      <c r="E16" s="17">
        <f>SUM(E6:E15)</f>
        <v>968.20519699999988</v>
      </c>
    </row>
    <row r="17" spans="1:5" s="3" customFormat="1" ht="21" x14ac:dyDescent="0.35">
      <c r="A17" s="14"/>
      <c r="B17" s="15" t="s">
        <v>8</v>
      </c>
      <c r="C17" s="16"/>
      <c r="D17" s="17">
        <f>+D18-D16</f>
        <v>18082.392422000004</v>
      </c>
      <c r="E17" s="17">
        <f>+E18-E16</f>
        <v>902.9548030000002</v>
      </c>
    </row>
    <row r="18" spans="1:5" s="3" customFormat="1" ht="21.75" thickBot="1" x14ac:dyDescent="0.4">
      <c r="A18" s="18"/>
      <c r="B18" s="19" t="s">
        <v>9</v>
      </c>
      <c r="C18" s="20"/>
      <c r="D18" s="21">
        <f>ROUND((SUM('[1]CISขาออก-เดือน'!E2:E5001)/1000),2)</f>
        <v>43675</v>
      </c>
      <c r="E18" s="21">
        <f>ROUND((SUM('[1]CISขาออก-เดือน'!C2:C5001)/1000000),2)</f>
        <v>1871.16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10</v>
      </c>
      <c r="C20" s="23">
        <v>2277</v>
      </c>
      <c r="D20" s="24" t="s">
        <v>11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B69"/>
  <sheetViews>
    <sheetView workbookViewId="0">
      <selection activeCell="K9" sqref="K9"/>
    </sheetView>
  </sheetViews>
  <sheetFormatPr defaultRowHeight="23.25" x14ac:dyDescent="0.2"/>
  <cols>
    <col min="1" max="1" width="6.25" style="27" customWidth="1"/>
    <col min="2" max="2" width="14.25" style="27" customWidth="1"/>
    <col min="3" max="3" width="33.75" style="27" customWidth="1"/>
    <col min="4" max="4" width="20.375" style="27" customWidth="1"/>
    <col min="5" max="5" width="21.375" style="27" customWidth="1"/>
    <col min="6" max="6" width="21.875" style="28" customWidth="1"/>
    <col min="7" max="7" width="9" style="28" customWidth="1"/>
    <col min="8" max="136" width="9.125" style="27"/>
    <col min="137" max="137" width="9.625" style="27" customWidth="1"/>
    <col min="138" max="138" width="45" style="27" customWidth="1"/>
    <col min="139" max="140" width="38.75" style="27" customWidth="1"/>
    <col min="141" max="141" width="3.375" style="27" customWidth="1"/>
    <col min="142" max="143" width="20.625" style="27" customWidth="1"/>
    <col min="144" max="144" width="18" style="27" customWidth="1"/>
    <col min="145" max="146" width="12.875" style="27" customWidth="1"/>
    <col min="147" max="392" width="9.125" style="27"/>
    <col min="393" max="393" width="9.625" style="27" customWidth="1"/>
    <col min="394" max="394" width="45" style="27" customWidth="1"/>
    <col min="395" max="396" width="38.75" style="27" customWidth="1"/>
    <col min="397" max="397" width="3.375" style="27" customWidth="1"/>
    <col min="398" max="399" width="20.625" style="27" customWidth="1"/>
    <col min="400" max="400" width="18" style="27" customWidth="1"/>
    <col min="401" max="402" width="12.875" style="27" customWidth="1"/>
    <col min="403" max="648" width="9.125" style="27"/>
    <col min="649" max="649" width="9.625" style="27" customWidth="1"/>
    <col min="650" max="650" width="45" style="27" customWidth="1"/>
    <col min="651" max="652" width="38.75" style="27" customWidth="1"/>
    <col min="653" max="653" width="3.375" style="27" customWidth="1"/>
    <col min="654" max="655" width="20.625" style="27" customWidth="1"/>
    <col min="656" max="656" width="18" style="27" customWidth="1"/>
    <col min="657" max="658" width="12.875" style="27" customWidth="1"/>
    <col min="659" max="904" width="9.125" style="27"/>
    <col min="905" max="905" width="9.625" style="27" customWidth="1"/>
    <col min="906" max="906" width="45" style="27" customWidth="1"/>
    <col min="907" max="908" width="38.75" style="27" customWidth="1"/>
    <col min="909" max="909" width="3.375" style="27" customWidth="1"/>
    <col min="910" max="911" width="20.625" style="27" customWidth="1"/>
    <col min="912" max="912" width="18" style="27" customWidth="1"/>
    <col min="913" max="914" width="12.875" style="27" customWidth="1"/>
    <col min="915" max="1160" width="9.125" style="27"/>
    <col min="1161" max="1161" width="9.625" style="27" customWidth="1"/>
    <col min="1162" max="1162" width="45" style="27" customWidth="1"/>
    <col min="1163" max="1164" width="38.75" style="27" customWidth="1"/>
    <col min="1165" max="1165" width="3.375" style="27" customWidth="1"/>
    <col min="1166" max="1167" width="20.625" style="27" customWidth="1"/>
    <col min="1168" max="1168" width="18" style="27" customWidth="1"/>
    <col min="1169" max="1170" width="12.875" style="27" customWidth="1"/>
    <col min="1171" max="1416" width="9.125" style="27"/>
    <col min="1417" max="1417" width="9.625" style="27" customWidth="1"/>
    <col min="1418" max="1418" width="45" style="27" customWidth="1"/>
    <col min="1419" max="1420" width="38.75" style="27" customWidth="1"/>
    <col min="1421" max="1421" width="3.375" style="27" customWidth="1"/>
    <col min="1422" max="1423" width="20.625" style="27" customWidth="1"/>
    <col min="1424" max="1424" width="18" style="27" customWidth="1"/>
    <col min="1425" max="1426" width="12.875" style="27" customWidth="1"/>
    <col min="1427" max="1672" width="9.125" style="27"/>
    <col min="1673" max="1673" width="9.625" style="27" customWidth="1"/>
    <col min="1674" max="1674" width="45" style="27" customWidth="1"/>
    <col min="1675" max="1676" width="38.75" style="27" customWidth="1"/>
    <col min="1677" max="1677" width="3.375" style="27" customWidth="1"/>
    <col min="1678" max="1679" width="20.625" style="27" customWidth="1"/>
    <col min="1680" max="1680" width="18" style="27" customWidth="1"/>
    <col min="1681" max="1682" width="12.875" style="27" customWidth="1"/>
    <col min="1683" max="1928" width="9.125" style="27"/>
    <col min="1929" max="1929" width="9.625" style="27" customWidth="1"/>
    <col min="1930" max="1930" width="45" style="27" customWidth="1"/>
    <col min="1931" max="1932" width="38.75" style="27" customWidth="1"/>
    <col min="1933" max="1933" width="3.375" style="27" customWidth="1"/>
    <col min="1934" max="1935" width="20.625" style="27" customWidth="1"/>
    <col min="1936" max="1936" width="18" style="27" customWidth="1"/>
    <col min="1937" max="1938" width="12.875" style="27" customWidth="1"/>
    <col min="1939" max="2184" width="9.125" style="27"/>
    <col min="2185" max="2185" width="9.625" style="27" customWidth="1"/>
    <col min="2186" max="2186" width="45" style="27" customWidth="1"/>
    <col min="2187" max="2188" width="38.75" style="27" customWidth="1"/>
    <col min="2189" max="2189" width="3.375" style="27" customWidth="1"/>
    <col min="2190" max="2191" width="20.625" style="27" customWidth="1"/>
    <col min="2192" max="2192" width="18" style="27" customWidth="1"/>
    <col min="2193" max="2194" width="12.875" style="27" customWidth="1"/>
    <col min="2195" max="2440" width="9.125" style="27"/>
    <col min="2441" max="2441" width="9.625" style="27" customWidth="1"/>
    <col min="2442" max="2442" width="45" style="27" customWidth="1"/>
    <col min="2443" max="2444" width="38.75" style="27" customWidth="1"/>
    <col min="2445" max="2445" width="3.375" style="27" customWidth="1"/>
    <col min="2446" max="2447" width="20.625" style="27" customWidth="1"/>
    <col min="2448" max="2448" width="18" style="27" customWidth="1"/>
    <col min="2449" max="2450" width="12.875" style="27" customWidth="1"/>
    <col min="2451" max="2696" width="9.125" style="27"/>
    <col min="2697" max="2697" width="9.625" style="27" customWidth="1"/>
    <col min="2698" max="2698" width="45" style="27" customWidth="1"/>
    <col min="2699" max="2700" width="38.75" style="27" customWidth="1"/>
    <col min="2701" max="2701" width="3.375" style="27" customWidth="1"/>
    <col min="2702" max="2703" width="20.625" style="27" customWidth="1"/>
    <col min="2704" max="2704" width="18" style="27" customWidth="1"/>
    <col min="2705" max="2706" width="12.875" style="27" customWidth="1"/>
    <col min="2707" max="2952" width="9.125" style="27"/>
    <col min="2953" max="2953" width="9.625" style="27" customWidth="1"/>
    <col min="2954" max="2954" width="45" style="27" customWidth="1"/>
    <col min="2955" max="2956" width="38.75" style="27" customWidth="1"/>
    <col min="2957" max="2957" width="3.375" style="27" customWidth="1"/>
    <col min="2958" max="2959" width="20.625" style="27" customWidth="1"/>
    <col min="2960" max="2960" width="18" style="27" customWidth="1"/>
    <col min="2961" max="2962" width="12.875" style="27" customWidth="1"/>
    <col min="2963" max="3208" width="9.125" style="27"/>
    <col min="3209" max="3209" width="9.625" style="27" customWidth="1"/>
    <col min="3210" max="3210" width="45" style="27" customWidth="1"/>
    <col min="3211" max="3212" width="38.75" style="27" customWidth="1"/>
    <col min="3213" max="3213" width="3.375" style="27" customWidth="1"/>
    <col min="3214" max="3215" width="20.625" style="27" customWidth="1"/>
    <col min="3216" max="3216" width="18" style="27" customWidth="1"/>
    <col min="3217" max="3218" width="12.875" style="27" customWidth="1"/>
    <col min="3219" max="3464" width="9.125" style="27"/>
    <col min="3465" max="3465" width="9.625" style="27" customWidth="1"/>
    <col min="3466" max="3466" width="45" style="27" customWidth="1"/>
    <col min="3467" max="3468" width="38.75" style="27" customWidth="1"/>
    <col min="3469" max="3469" width="3.375" style="27" customWidth="1"/>
    <col min="3470" max="3471" width="20.625" style="27" customWidth="1"/>
    <col min="3472" max="3472" width="18" style="27" customWidth="1"/>
    <col min="3473" max="3474" width="12.875" style="27" customWidth="1"/>
    <col min="3475" max="3720" width="9.125" style="27"/>
    <col min="3721" max="3721" width="9.625" style="27" customWidth="1"/>
    <col min="3722" max="3722" width="45" style="27" customWidth="1"/>
    <col min="3723" max="3724" width="38.75" style="27" customWidth="1"/>
    <col min="3725" max="3725" width="3.375" style="27" customWidth="1"/>
    <col min="3726" max="3727" width="20.625" style="27" customWidth="1"/>
    <col min="3728" max="3728" width="18" style="27" customWidth="1"/>
    <col min="3729" max="3730" width="12.875" style="27" customWidth="1"/>
    <col min="3731" max="3976" width="9.125" style="27"/>
    <col min="3977" max="3977" width="9.625" style="27" customWidth="1"/>
    <col min="3978" max="3978" width="45" style="27" customWidth="1"/>
    <col min="3979" max="3980" width="38.75" style="27" customWidth="1"/>
    <col min="3981" max="3981" width="3.375" style="27" customWidth="1"/>
    <col min="3982" max="3983" width="20.625" style="27" customWidth="1"/>
    <col min="3984" max="3984" width="18" style="27" customWidth="1"/>
    <col min="3985" max="3986" width="12.875" style="27" customWidth="1"/>
    <col min="3987" max="4232" width="9.125" style="27"/>
    <col min="4233" max="4233" width="9.625" style="27" customWidth="1"/>
    <col min="4234" max="4234" width="45" style="27" customWidth="1"/>
    <col min="4235" max="4236" width="38.75" style="27" customWidth="1"/>
    <col min="4237" max="4237" width="3.375" style="27" customWidth="1"/>
    <col min="4238" max="4239" width="20.625" style="27" customWidth="1"/>
    <col min="4240" max="4240" width="18" style="27" customWidth="1"/>
    <col min="4241" max="4242" width="12.875" style="27" customWidth="1"/>
    <col min="4243" max="4488" width="9.125" style="27"/>
    <col min="4489" max="4489" width="9.625" style="27" customWidth="1"/>
    <col min="4490" max="4490" width="45" style="27" customWidth="1"/>
    <col min="4491" max="4492" width="38.75" style="27" customWidth="1"/>
    <col min="4493" max="4493" width="3.375" style="27" customWidth="1"/>
    <col min="4494" max="4495" width="20.625" style="27" customWidth="1"/>
    <col min="4496" max="4496" width="18" style="27" customWidth="1"/>
    <col min="4497" max="4498" width="12.875" style="27" customWidth="1"/>
    <col min="4499" max="4744" width="9.125" style="27"/>
    <col min="4745" max="4745" width="9.625" style="27" customWidth="1"/>
    <col min="4746" max="4746" width="45" style="27" customWidth="1"/>
    <col min="4747" max="4748" width="38.75" style="27" customWidth="1"/>
    <col min="4749" max="4749" width="3.375" style="27" customWidth="1"/>
    <col min="4750" max="4751" width="20.625" style="27" customWidth="1"/>
    <col min="4752" max="4752" width="18" style="27" customWidth="1"/>
    <col min="4753" max="4754" width="12.875" style="27" customWidth="1"/>
    <col min="4755" max="5000" width="9.125" style="27"/>
    <col min="5001" max="5001" width="9.625" style="27" customWidth="1"/>
    <col min="5002" max="5002" width="45" style="27" customWidth="1"/>
    <col min="5003" max="5004" width="38.75" style="27" customWidth="1"/>
    <col min="5005" max="5005" width="3.375" style="27" customWidth="1"/>
    <col min="5006" max="5007" width="20.625" style="27" customWidth="1"/>
    <col min="5008" max="5008" width="18" style="27" customWidth="1"/>
    <col min="5009" max="5010" width="12.875" style="27" customWidth="1"/>
    <col min="5011" max="5256" width="9.125" style="27"/>
    <col min="5257" max="5257" width="9.625" style="27" customWidth="1"/>
    <col min="5258" max="5258" width="45" style="27" customWidth="1"/>
    <col min="5259" max="5260" width="38.75" style="27" customWidth="1"/>
    <col min="5261" max="5261" width="3.375" style="27" customWidth="1"/>
    <col min="5262" max="5263" width="20.625" style="27" customWidth="1"/>
    <col min="5264" max="5264" width="18" style="27" customWidth="1"/>
    <col min="5265" max="5266" width="12.875" style="27" customWidth="1"/>
    <col min="5267" max="5512" width="9.125" style="27"/>
    <col min="5513" max="5513" width="9.625" style="27" customWidth="1"/>
    <col min="5514" max="5514" width="45" style="27" customWidth="1"/>
    <col min="5515" max="5516" width="38.75" style="27" customWidth="1"/>
    <col min="5517" max="5517" width="3.375" style="27" customWidth="1"/>
    <col min="5518" max="5519" width="20.625" style="27" customWidth="1"/>
    <col min="5520" max="5520" width="18" style="27" customWidth="1"/>
    <col min="5521" max="5522" width="12.875" style="27" customWidth="1"/>
    <col min="5523" max="5768" width="9.125" style="27"/>
    <col min="5769" max="5769" width="9.625" style="27" customWidth="1"/>
    <col min="5770" max="5770" width="45" style="27" customWidth="1"/>
    <col min="5771" max="5772" width="38.75" style="27" customWidth="1"/>
    <col min="5773" max="5773" width="3.375" style="27" customWidth="1"/>
    <col min="5774" max="5775" width="20.625" style="27" customWidth="1"/>
    <col min="5776" max="5776" width="18" style="27" customWidth="1"/>
    <col min="5777" max="5778" width="12.875" style="27" customWidth="1"/>
    <col min="5779" max="6024" width="9.125" style="27"/>
    <col min="6025" max="6025" width="9.625" style="27" customWidth="1"/>
    <col min="6026" max="6026" width="45" style="27" customWidth="1"/>
    <col min="6027" max="6028" width="38.75" style="27" customWidth="1"/>
    <col min="6029" max="6029" width="3.375" style="27" customWidth="1"/>
    <col min="6030" max="6031" width="20.625" style="27" customWidth="1"/>
    <col min="6032" max="6032" width="18" style="27" customWidth="1"/>
    <col min="6033" max="6034" width="12.875" style="27" customWidth="1"/>
    <col min="6035" max="6280" width="9.125" style="27"/>
    <col min="6281" max="6281" width="9.625" style="27" customWidth="1"/>
    <col min="6282" max="6282" width="45" style="27" customWidth="1"/>
    <col min="6283" max="6284" width="38.75" style="27" customWidth="1"/>
    <col min="6285" max="6285" width="3.375" style="27" customWidth="1"/>
    <col min="6286" max="6287" width="20.625" style="27" customWidth="1"/>
    <col min="6288" max="6288" width="18" style="27" customWidth="1"/>
    <col min="6289" max="6290" width="12.875" style="27" customWidth="1"/>
    <col min="6291" max="6536" width="9.125" style="27"/>
    <col min="6537" max="6537" width="9.625" style="27" customWidth="1"/>
    <col min="6538" max="6538" width="45" style="27" customWidth="1"/>
    <col min="6539" max="6540" width="38.75" style="27" customWidth="1"/>
    <col min="6541" max="6541" width="3.375" style="27" customWidth="1"/>
    <col min="6542" max="6543" width="20.625" style="27" customWidth="1"/>
    <col min="6544" max="6544" width="18" style="27" customWidth="1"/>
    <col min="6545" max="6546" width="12.875" style="27" customWidth="1"/>
    <col min="6547" max="6792" width="9.125" style="27"/>
    <col min="6793" max="6793" width="9.625" style="27" customWidth="1"/>
    <col min="6794" max="6794" width="45" style="27" customWidth="1"/>
    <col min="6795" max="6796" width="38.75" style="27" customWidth="1"/>
    <col min="6797" max="6797" width="3.375" style="27" customWidth="1"/>
    <col min="6798" max="6799" width="20.625" style="27" customWidth="1"/>
    <col min="6800" max="6800" width="18" style="27" customWidth="1"/>
    <col min="6801" max="6802" width="12.875" style="27" customWidth="1"/>
    <col min="6803" max="7048" width="9.125" style="27"/>
    <col min="7049" max="7049" width="9.625" style="27" customWidth="1"/>
    <col min="7050" max="7050" width="45" style="27" customWidth="1"/>
    <col min="7051" max="7052" width="38.75" style="27" customWidth="1"/>
    <col min="7053" max="7053" width="3.375" style="27" customWidth="1"/>
    <col min="7054" max="7055" width="20.625" style="27" customWidth="1"/>
    <col min="7056" max="7056" width="18" style="27" customWidth="1"/>
    <col min="7057" max="7058" width="12.875" style="27" customWidth="1"/>
    <col min="7059" max="7304" width="9.125" style="27"/>
    <col min="7305" max="7305" width="9.625" style="27" customWidth="1"/>
    <col min="7306" max="7306" width="45" style="27" customWidth="1"/>
    <col min="7307" max="7308" width="38.75" style="27" customWidth="1"/>
    <col min="7309" max="7309" width="3.375" style="27" customWidth="1"/>
    <col min="7310" max="7311" width="20.625" style="27" customWidth="1"/>
    <col min="7312" max="7312" width="18" style="27" customWidth="1"/>
    <col min="7313" max="7314" width="12.875" style="27" customWidth="1"/>
    <col min="7315" max="7560" width="9.125" style="27"/>
    <col min="7561" max="7561" width="9.625" style="27" customWidth="1"/>
    <col min="7562" max="7562" width="45" style="27" customWidth="1"/>
    <col min="7563" max="7564" width="38.75" style="27" customWidth="1"/>
    <col min="7565" max="7565" width="3.375" style="27" customWidth="1"/>
    <col min="7566" max="7567" width="20.625" style="27" customWidth="1"/>
    <col min="7568" max="7568" width="18" style="27" customWidth="1"/>
    <col min="7569" max="7570" width="12.875" style="27" customWidth="1"/>
    <col min="7571" max="7816" width="9.125" style="27"/>
    <col min="7817" max="7817" width="9.625" style="27" customWidth="1"/>
    <col min="7818" max="7818" width="45" style="27" customWidth="1"/>
    <col min="7819" max="7820" width="38.75" style="27" customWidth="1"/>
    <col min="7821" max="7821" width="3.375" style="27" customWidth="1"/>
    <col min="7822" max="7823" width="20.625" style="27" customWidth="1"/>
    <col min="7824" max="7824" width="18" style="27" customWidth="1"/>
    <col min="7825" max="7826" width="12.875" style="27" customWidth="1"/>
    <col min="7827" max="8072" width="9.125" style="27"/>
    <col min="8073" max="8073" width="9.625" style="27" customWidth="1"/>
    <col min="8074" max="8074" width="45" style="27" customWidth="1"/>
    <col min="8075" max="8076" width="38.75" style="27" customWidth="1"/>
    <col min="8077" max="8077" width="3.375" style="27" customWidth="1"/>
    <col min="8078" max="8079" width="20.625" style="27" customWidth="1"/>
    <col min="8080" max="8080" width="18" style="27" customWidth="1"/>
    <col min="8081" max="8082" width="12.875" style="27" customWidth="1"/>
    <col min="8083" max="8328" width="9.125" style="27"/>
    <col min="8329" max="8329" width="9.625" style="27" customWidth="1"/>
    <col min="8330" max="8330" width="45" style="27" customWidth="1"/>
    <col min="8331" max="8332" width="38.75" style="27" customWidth="1"/>
    <col min="8333" max="8333" width="3.375" style="27" customWidth="1"/>
    <col min="8334" max="8335" width="20.625" style="27" customWidth="1"/>
    <col min="8336" max="8336" width="18" style="27" customWidth="1"/>
    <col min="8337" max="8338" width="12.875" style="27" customWidth="1"/>
    <col min="8339" max="8584" width="9.125" style="27"/>
    <col min="8585" max="8585" width="9.625" style="27" customWidth="1"/>
    <col min="8586" max="8586" width="45" style="27" customWidth="1"/>
    <col min="8587" max="8588" width="38.75" style="27" customWidth="1"/>
    <col min="8589" max="8589" width="3.375" style="27" customWidth="1"/>
    <col min="8590" max="8591" width="20.625" style="27" customWidth="1"/>
    <col min="8592" max="8592" width="18" style="27" customWidth="1"/>
    <col min="8593" max="8594" width="12.875" style="27" customWidth="1"/>
    <col min="8595" max="8840" width="9.125" style="27"/>
    <col min="8841" max="8841" width="9.625" style="27" customWidth="1"/>
    <col min="8842" max="8842" width="45" style="27" customWidth="1"/>
    <col min="8843" max="8844" width="38.75" style="27" customWidth="1"/>
    <col min="8845" max="8845" width="3.375" style="27" customWidth="1"/>
    <col min="8846" max="8847" width="20.625" style="27" customWidth="1"/>
    <col min="8848" max="8848" width="18" style="27" customWidth="1"/>
    <col min="8849" max="8850" width="12.875" style="27" customWidth="1"/>
    <col min="8851" max="9096" width="9.125" style="27"/>
    <col min="9097" max="9097" width="9.625" style="27" customWidth="1"/>
    <col min="9098" max="9098" width="45" style="27" customWidth="1"/>
    <col min="9099" max="9100" width="38.75" style="27" customWidth="1"/>
    <col min="9101" max="9101" width="3.375" style="27" customWidth="1"/>
    <col min="9102" max="9103" width="20.625" style="27" customWidth="1"/>
    <col min="9104" max="9104" width="18" style="27" customWidth="1"/>
    <col min="9105" max="9106" width="12.875" style="27" customWidth="1"/>
    <col min="9107" max="9352" width="9.125" style="27"/>
    <col min="9353" max="9353" width="9.625" style="27" customWidth="1"/>
    <col min="9354" max="9354" width="45" style="27" customWidth="1"/>
    <col min="9355" max="9356" width="38.75" style="27" customWidth="1"/>
    <col min="9357" max="9357" width="3.375" style="27" customWidth="1"/>
    <col min="9358" max="9359" width="20.625" style="27" customWidth="1"/>
    <col min="9360" max="9360" width="18" style="27" customWidth="1"/>
    <col min="9361" max="9362" width="12.875" style="27" customWidth="1"/>
    <col min="9363" max="9608" width="9.125" style="27"/>
    <col min="9609" max="9609" width="9.625" style="27" customWidth="1"/>
    <col min="9610" max="9610" width="45" style="27" customWidth="1"/>
    <col min="9611" max="9612" width="38.75" style="27" customWidth="1"/>
    <col min="9613" max="9613" width="3.375" style="27" customWidth="1"/>
    <col min="9614" max="9615" width="20.625" style="27" customWidth="1"/>
    <col min="9616" max="9616" width="18" style="27" customWidth="1"/>
    <col min="9617" max="9618" width="12.875" style="27" customWidth="1"/>
    <col min="9619" max="9864" width="9.125" style="27"/>
    <col min="9865" max="9865" width="9.625" style="27" customWidth="1"/>
    <col min="9866" max="9866" width="45" style="27" customWidth="1"/>
    <col min="9867" max="9868" width="38.75" style="27" customWidth="1"/>
    <col min="9869" max="9869" width="3.375" style="27" customWidth="1"/>
    <col min="9870" max="9871" width="20.625" style="27" customWidth="1"/>
    <col min="9872" max="9872" width="18" style="27" customWidth="1"/>
    <col min="9873" max="9874" width="12.875" style="27" customWidth="1"/>
    <col min="9875" max="10120" width="9.125" style="27"/>
    <col min="10121" max="10121" width="9.625" style="27" customWidth="1"/>
    <col min="10122" max="10122" width="45" style="27" customWidth="1"/>
    <col min="10123" max="10124" width="38.75" style="27" customWidth="1"/>
    <col min="10125" max="10125" width="3.375" style="27" customWidth="1"/>
    <col min="10126" max="10127" width="20.625" style="27" customWidth="1"/>
    <col min="10128" max="10128" width="18" style="27" customWidth="1"/>
    <col min="10129" max="10130" width="12.875" style="27" customWidth="1"/>
    <col min="10131" max="10376" width="9.125" style="27"/>
    <col min="10377" max="10377" width="9.625" style="27" customWidth="1"/>
    <col min="10378" max="10378" width="45" style="27" customWidth="1"/>
    <col min="10379" max="10380" width="38.75" style="27" customWidth="1"/>
    <col min="10381" max="10381" width="3.375" style="27" customWidth="1"/>
    <col min="10382" max="10383" width="20.625" style="27" customWidth="1"/>
    <col min="10384" max="10384" width="18" style="27" customWidth="1"/>
    <col min="10385" max="10386" width="12.875" style="27" customWidth="1"/>
    <col min="10387" max="10632" width="9.125" style="27"/>
    <col min="10633" max="10633" width="9.625" style="27" customWidth="1"/>
    <col min="10634" max="10634" width="45" style="27" customWidth="1"/>
    <col min="10635" max="10636" width="38.75" style="27" customWidth="1"/>
    <col min="10637" max="10637" width="3.375" style="27" customWidth="1"/>
    <col min="10638" max="10639" width="20.625" style="27" customWidth="1"/>
    <col min="10640" max="10640" width="18" style="27" customWidth="1"/>
    <col min="10641" max="10642" width="12.875" style="27" customWidth="1"/>
    <col min="10643" max="10888" width="9.125" style="27"/>
    <col min="10889" max="10889" width="9.625" style="27" customWidth="1"/>
    <col min="10890" max="10890" width="45" style="27" customWidth="1"/>
    <col min="10891" max="10892" width="38.75" style="27" customWidth="1"/>
    <col min="10893" max="10893" width="3.375" style="27" customWidth="1"/>
    <col min="10894" max="10895" width="20.625" style="27" customWidth="1"/>
    <col min="10896" max="10896" width="18" style="27" customWidth="1"/>
    <col min="10897" max="10898" width="12.875" style="27" customWidth="1"/>
    <col min="10899" max="11144" width="9.125" style="27"/>
    <col min="11145" max="11145" width="9.625" style="27" customWidth="1"/>
    <col min="11146" max="11146" width="45" style="27" customWidth="1"/>
    <col min="11147" max="11148" width="38.75" style="27" customWidth="1"/>
    <col min="11149" max="11149" width="3.375" style="27" customWidth="1"/>
    <col min="11150" max="11151" width="20.625" style="27" customWidth="1"/>
    <col min="11152" max="11152" width="18" style="27" customWidth="1"/>
    <col min="11153" max="11154" width="12.875" style="27" customWidth="1"/>
    <col min="11155" max="11400" width="9.125" style="27"/>
    <col min="11401" max="11401" width="9.625" style="27" customWidth="1"/>
    <col min="11402" max="11402" width="45" style="27" customWidth="1"/>
    <col min="11403" max="11404" width="38.75" style="27" customWidth="1"/>
    <col min="11405" max="11405" width="3.375" style="27" customWidth="1"/>
    <col min="11406" max="11407" width="20.625" style="27" customWidth="1"/>
    <col min="11408" max="11408" width="18" style="27" customWidth="1"/>
    <col min="11409" max="11410" width="12.875" style="27" customWidth="1"/>
    <col min="11411" max="11656" width="9.125" style="27"/>
    <col min="11657" max="11657" width="9.625" style="27" customWidth="1"/>
    <col min="11658" max="11658" width="45" style="27" customWidth="1"/>
    <col min="11659" max="11660" width="38.75" style="27" customWidth="1"/>
    <col min="11661" max="11661" width="3.375" style="27" customWidth="1"/>
    <col min="11662" max="11663" width="20.625" style="27" customWidth="1"/>
    <col min="11664" max="11664" width="18" style="27" customWidth="1"/>
    <col min="11665" max="11666" width="12.875" style="27" customWidth="1"/>
    <col min="11667" max="11912" width="9.125" style="27"/>
    <col min="11913" max="11913" width="9.625" style="27" customWidth="1"/>
    <col min="11914" max="11914" width="45" style="27" customWidth="1"/>
    <col min="11915" max="11916" width="38.75" style="27" customWidth="1"/>
    <col min="11917" max="11917" width="3.375" style="27" customWidth="1"/>
    <col min="11918" max="11919" width="20.625" style="27" customWidth="1"/>
    <col min="11920" max="11920" width="18" style="27" customWidth="1"/>
    <col min="11921" max="11922" width="12.875" style="27" customWidth="1"/>
    <col min="11923" max="12168" width="9.125" style="27"/>
    <col min="12169" max="12169" width="9.625" style="27" customWidth="1"/>
    <col min="12170" max="12170" width="45" style="27" customWidth="1"/>
    <col min="12171" max="12172" width="38.75" style="27" customWidth="1"/>
    <col min="12173" max="12173" width="3.375" style="27" customWidth="1"/>
    <col min="12174" max="12175" width="20.625" style="27" customWidth="1"/>
    <col min="12176" max="12176" width="18" style="27" customWidth="1"/>
    <col min="12177" max="12178" width="12.875" style="27" customWidth="1"/>
    <col min="12179" max="12424" width="9.125" style="27"/>
    <col min="12425" max="12425" width="9.625" style="27" customWidth="1"/>
    <col min="12426" max="12426" width="45" style="27" customWidth="1"/>
    <col min="12427" max="12428" width="38.75" style="27" customWidth="1"/>
    <col min="12429" max="12429" width="3.375" style="27" customWidth="1"/>
    <col min="12430" max="12431" width="20.625" style="27" customWidth="1"/>
    <col min="12432" max="12432" width="18" style="27" customWidth="1"/>
    <col min="12433" max="12434" width="12.875" style="27" customWidth="1"/>
    <col min="12435" max="12680" width="9.125" style="27"/>
    <col min="12681" max="12681" width="9.625" style="27" customWidth="1"/>
    <col min="12682" max="12682" width="45" style="27" customWidth="1"/>
    <col min="12683" max="12684" width="38.75" style="27" customWidth="1"/>
    <col min="12685" max="12685" width="3.375" style="27" customWidth="1"/>
    <col min="12686" max="12687" width="20.625" style="27" customWidth="1"/>
    <col min="12688" max="12688" width="18" style="27" customWidth="1"/>
    <col min="12689" max="12690" width="12.875" style="27" customWidth="1"/>
    <col min="12691" max="12936" width="9.125" style="27"/>
    <col min="12937" max="12937" width="9.625" style="27" customWidth="1"/>
    <col min="12938" max="12938" width="45" style="27" customWidth="1"/>
    <col min="12939" max="12940" width="38.75" style="27" customWidth="1"/>
    <col min="12941" max="12941" width="3.375" style="27" customWidth="1"/>
    <col min="12942" max="12943" width="20.625" style="27" customWidth="1"/>
    <col min="12944" max="12944" width="18" style="27" customWidth="1"/>
    <col min="12945" max="12946" width="12.875" style="27" customWidth="1"/>
    <col min="12947" max="13192" width="9.125" style="27"/>
    <col min="13193" max="13193" width="9.625" style="27" customWidth="1"/>
    <col min="13194" max="13194" width="45" style="27" customWidth="1"/>
    <col min="13195" max="13196" width="38.75" style="27" customWidth="1"/>
    <col min="13197" max="13197" width="3.375" style="27" customWidth="1"/>
    <col min="13198" max="13199" width="20.625" style="27" customWidth="1"/>
    <col min="13200" max="13200" width="18" style="27" customWidth="1"/>
    <col min="13201" max="13202" width="12.875" style="27" customWidth="1"/>
    <col min="13203" max="13448" width="9.125" style="27"/>
    <col min="13449" max="13449" width="9.625" style="27" customWidth="1"/>
    <col min="13450" max="13450" width="45" style="27" customWidth="1"/>
    <col min="13451" max="13452" width="38.75" style="27" customWidth="1"/>
    <col min="13453" max="13453" width="3.375" style="27" customWidth="1"/>
    <col min="13454" max="13455" width="20.625" style="27" customWidth="1"/>
    <col min="13456" max="13456" width="18" style="27" customWidth="1"/>
    <col min="13457" max="13458" width="12.875" style="27" customWidth="1"/>
    <col min="13459" max="13704" width="9.125" style="27"/>
    <col min="13705" max="13705" width="9.625" style="27" customWidth="1"/>
    <col min="13706" max="13706" width="45" style="27" customWidth="1"/>
    <col min="13707" max="13708" width="38.75" style="27" customWidth="1"/>
    <col min="13709" max="13709" width="3.375" style="27" customWidth="1"/>
    <col min="13710" max="13711" width="20.625" style="27" customWidth="1"/>
    <col min="13712" max="13712" width="18" style="27" customWidth="1"/>
    <col min="13713" max="13714" width="12.875" style="27" customWidth="1"/>
    <col min="13715" max="13960" width="9.125" style="27"/>
    <col min="13961" max="13961" width="9.625" style="27" customWidth="1"/>
    <col min="13962" max="13962" width="45" style="27" customWidth="1"/>
    <col min="13963" max="13964" width="38.75" style="27" customWidth="1"/>
    <col min="13965" max="13965" width="3.375" style="27" customWidth="1"/>
    <col min="13966" max="13967" width="20.625" style="27" customWidth="1"/>
    <col min="13968" max="13968" width="18" style="27" customWidth="1"/>
    <col min="13969" max="13970" width="12.875" style="27" customWidth="1"/>
    <col min="13971" max="14216" width="9.125" style="27"/>
    <col min="14217" max="14217" width="9.625" style="27" customWidth="1"/>
    <col min="14218" max="14218" width="45" style="27" customWidth="1"/>
    <col min="14219" max="14220" width="38.75" style="27" customWidth="1"/>
    <col min="14221" max="14221" width="3.375" style="27" customWidth="1"/>
    <col min="14222" max="14223" width="20.625" style="27" customWidth="1"/>
    <col min="14224" max="14224" width="18" style="27" customWidth="1"/>
    <col min="14225" max="14226" width="12.875" style="27" customWidth="1"/>
    <col min="14227" max="14472" width="9.125" style="27"/>
    <col min="14473" max="14473" width="9.625" style="27" customWidth="1"/>
    <col min="14474" max="14474" width="45" style="27" customWidth="1"/>
    <col min="14475" max="14476" width="38.75" style="27" customWidth="1"/>
    <col min="14477" max="14477" width="3.375" style="27" customWidth="1"/>
    <col min="14478" max="14479" width="20.625" style="27" customWidth="1"/>
    <col min="14480" max="14480" width="18" style="27" customWidth="1"/>
    <col min="14481" max="14482" width="12.875" style="27" customWidth="1"/>
    <col min="14483" max="14728" width="9.125" style="27"/>
    <col min="14729" max="14729" width="9.625" style="27" customWidth="1"/>
    <col min="14730" max="14730" width="45" style="27" customWidth="1"/>
    <col min="14731" max="14732" width="38.75" style="27" customWidth="1"/>
    <col min="14733" max="14733" width="3.375" style="27" customWidth="1"/>
    <col min="14734" max="14735" width="20.625" style="27" customWidth="1"/>
    <col min="14736" max="14736" width="18" style="27" customWidth="1"/>
    <col min="14737" max="14738" width="12.875" style="27" customWidth="1"/>
    <col min="14739" max="14984" width="9.125" style="27"/>
    <col min="14985" max="14985" width="9.625" style="27" customWidth="1"/>
    <col min="14986" max="14986" width="45" style="27" customWidth="1"/>
    <col min="14987" max="14988" width="38.75" style="27" customWidth="1"/>
    <col min="14989" max="14989" width="3.375" style="27" customWidth="1"/>
    <col min="14990" max="14991" width="20.625" style="27" customWidth="1"/>
    <col min="14992" max="14992" width="18" style="27" customWidth="1"/>
    <col min="14993" max="14994" width="12.875" style="27" customWidth="1"/>
    <col min="14995" max="15240" width="9.125" style="27"/>
    <col min="15241" max="15241" width="9.625" style="27" customWidth="1"/>
    <col min="15242" max="15242" width="45" style="27" customWidth="1"/>
    <col min="15243" max="15244" width="38.75" style="27" customWidth="1"/>
    <col min="15245" max="15245" width="3.375" style="27" customWidth="1"/>
    <col min="15246" max="15247" width="20.625" style="27" customWidth="1"/>
    <col min="15248" max="15248" width="18" style="27" customWidth="1"/>
    <col min="15249" max="15250" width="12.875" style="27" customWidth="1"/>
    <col min="15251" max="15496" width="9.125" style="27"/>
    <col min="15497" max="15497" width="9.625" style="27" customWidth="1"/>
    <col min="15498" max="15498" width="45" style="27" customWidth="1"/>
    <col min="15499" max="15500" width="38.75" style="27" customWidth="1"/>
    <col min="15501" max="15501" width="3.375" style="27" customWidth="1"/>
    <col min="15502" max="15503" width="20.625" style="27" customWidth="1"/>
    <col min="15504" max="15504" width="18" style="27" customWidth="1"/>
    <col min="15505" max="15506" width="12.875" style="27" customWidth="1"/>
    <col min="15507" max="15752" width="9.125" style="27"/>
    <col min="15753" max="15753" width="9.625" style="27" customWidth="1"/>
    <col min="15754" max="15754" width="45" style="27" customWidth="1"/>
    <col min="15755" max="15756" width="38.75" style="27" customWidth="1"/>
    <col min="15757" max="15757" width="3.375" style="27" customWidth="1"/>
    <col min="15758" max="15759" width="20.625" style="27" customWidth="1"/>
    <col min="15760" max="15760" width="18" style="27" customWidth="1"/>
    <col min="15761" max="15762" width="12.875" style="27" customWidth="1"/>
    <col min="15763" max="16008" width="9.125" style="27"/>
    <col min="16009" max="16009" width="9.625" style="27" customWidth="1"/>
    <col min="16010" max="16010" width="45" style="27" customWidth="1"/>
    <col min="16011" max="16012" width="38.75" style="27" customWidth="1"/>
    <col min="16013" max="16013" width="3.375" style="27" customWidth="1"/>
    <col min="16014" max="16015" width="20.625" style="27" customWidth="1"/>
    <col min="16016" max="16016" width="18" style="27" customWidth="1"/>
    <col min="16017" max="16018" width="12.875" style="27" customWidth="1"/>
    <col min="16019" max="16265" width="9.125" style="27"/>
    <col min="16266" max="16266" width="9" style="27" customWidth="1"/>
    <col min="16267" max="16269" width="9.125" style="27"/>
    <col min="16270" max="16271" width="9" style="27" customWidth="1"/>
    <col min="16272" max="16358" width="9.125" style="27"/>
    <col min="16359" max="16384" width="9" style="27" customWidth="1"/>
  </cols>
  <sheetData>
    <row r="1" spans="1:7" ht="22.5" customHeight="1" x14ac:dyDescent="0.2">
      <c r="A1" s="146" t="s">
        <v>21</v>
      </c>
      <c r="B1" s="146"/>
      <c r="C1" s="146"/>
      <c r="D1" s="146"/>
      <c r="E1" s="146"/>
      <c r="F1" s="146"/>
      <c r="G1"/>
    </row>
    <row r="2" spans="1:7" ht="22.5" customHeight="1" x14ac:dyDescent="0.2">
      <c r="A2" s="146" t="s">
        <v>22</v>
      </c>
      <c r="B2" s="146"/>
      <c r="C2" s="146"/>
      <c r="D2" s="146"/>
      <c r="E2" s="146"/>
      <c r="F2" s="146"/>
      <c r="G2"/>
    </row>
    <row r="3" spans="1:7" ht="22.5" customHeight="1" x14ac:dyDescent="0.2">
      <c r="A3" s="147" t="s">
        <v>23</v>
      </c>
      <c r="B3" s="147"/>
      <c r="C3" s="147"/>
      <c r="D3" s="147"/>
      <c r="E3" s="147"/>
      <c r="F3" s="147"/>
    </row>
    <row r="4" spans="1:7" ht="45.75" customHeight="1" x14ac:dyDescent="0.2">
      <c r="A4" s="29" t="s">
        <v>24</v>
      </c>
      <c r="B4" s="29" t="s">
        <v>3</v>
      </c>
      <c r="C4" s="30" t="s">
        <v>2</v>
      </c>
      <c r="D4" s="30" t="s">
        <v>25</v>
      </c>
      <c r="E4" s="31" t="s">
        <v>26</v>
      </c>
      <c r="F4" s="32" t="s">
        <v>27</v>
      </c>
    </row>
    <row r="5" spans="1:7" ht="24" customHeight="1" x14ac:dyDescent="0.2">
      <c r="A5" s="33">
        <v>1</v>
      </c>
      <c r="B5" s="34">
        <v>27160000</v>
      </c>
      <c r="C5" s="35" t="s">
        <v>28</v>
      </c>
      <c r="D5" s="36">
        <v>3</v>
      </c>
      <c r="E5" s="36">
        <v>746034259.76999998</v>
      </c>
      <c r="F5" s="36">
        <v>52222398.200000003</v>
      </c>
      <c r="G5" s="37"/>
    </row>
    <row r="6" spans="1:7" ht="24" customHeight="1" x14ac:dyDescent="0.2">
      <c r="A6" s="33">
        <v>2</v>
      </c>
      <c r="B6" s="38">
        <v>9011120</v>
      </c>
      <c r="C6" s="39" t="s">
        <v>29</v>
      </c>
      <c r="D6" s="36">
        <v>397020</v>
      </c>
      <c r="E6" s="36">
        <v>51091717.450000003</v>
      </c>
      <c r="F6" s="36">
        <v>0</v>
      </c>
      <c r="G6" s="37"/>
    </row>
    <row r="7" spans="1:7" ht="24" customHeight="1" x14ac:dyDescent="0.2">
      <c r="A7" s="33">
        <v>3</v>
      </c>
      <c r="B7" s="38">
        <v>76169990</v>
      </c>
      <c r="C7" s="40" t="s">
        <v>30</v>
      </c>
      <c r="D7" s="36">
        <v>169072</v>
      </c>
      <c r="E7" s="36">
        <v>45128532.140000001</v>
      </c>
      <c r="F7" s="36">
        <v>0</v>
      </c>
      <c r="G7" s="37"/>
    </row>
    <row r="8" spans="1:7" ht="24" customHeight="1" x14ac:dyDescent="0.2">
      <c r="A8" s="33">
        <v>4</v>
      </c>
      <c r="B8" s="41">
        <v>7141011</v>
      </c>
      <c r="C8" s="40" t="s">
        <v>31</v>
      </c>
      <c r="D8" s="36">
        <v>6864000</v>
      </c>
      <c r="E8" s="36">
        <v>36547163.460000001</v>
      </c>
      <c r="F8" s="36">
        <v>0</v>
      </c>
      <c r="G8" s="37"/>
    </row>
    <row r="9" spans="1:7" ht="24" customHeight="1" x14ac:dyDescent="0.2">
      <c r="A9" s="33">
        <v>5</v>
      </c>
      <c r="B9" s="38">
        <v>7142090</v>
      </c>
      <c r="C9" s="40" t="s">
        <v>32</v>
      </c>
      <c r="D9" s="36">
        <v>1549200</v>
      </c>
      <c r="E9" s="36">
        <v>23102701.809999999</v>
      </c>
      <c r="F9" s="36">
        <v>0</v>
      </c>
      <c r="G9" s="37"/>
    </row>
    <row r="10" spans="1:7" ht="24" customHeight="1" x14ac:dyDescent="0.2">
      <c r="A10" s="33">
        <v>6</v>
      </c>
      <c r="B10" s="41">
        <v>85443014</v>
      </c>
      <c r="C10" s="42" t="s">
        <v>33</v>
      </c>
      <c r="D10" s="36">
        <v>6266.4</v>
      </c>
      <c r="E10" s="36">
        <v>17097732.75</v>
      </c>
      <c r="F10" s="36">
        <v>363321.5</v>
      </c>
      <c r="G10" s="37"/>
    </row>
    <row r="11" spans="1:7" ht="24" customHeight="1" x14ac:dyDescent="0.2">
      <c r="A11" s="33">
        <v>7</v>
      </c>
      <c r="B11" s="41">
        <v>87042123</v>
      </c>
      <c r="C11" s="42" t="s">
        <v>34</v>
      </c>
      <c r="D11" s="36">
        <v>14900</v>
      </c>
      <c r="E11" s="36">
        <v>13622968.800000001</v>
      </c>
      <c r="F11" s="36">
        <v>0</v>
      </c>
      <c r="G11" s="37"/>
    </row>
    <row r="12" spans="1:7" ht="24" customHeight="1" x14ac:dyDescent="0.2">
      <c r="A12" s="33">
        <v>8</v>
      </c>
      <c r="B12" s="41">
        <v>7049010</v>
      </c>
      <c r="C12" s="43" t="s">
        <v>35</v>
      </c>
      <c r="D12" s="36">
        <v>900400</v>
      </c>
      <c r="E12" s="36">
        <v>13423628.32</v>
      </c>
      <c r="F12" s="36">
        <v>0</v>
      </c>
      <c r="G12" s="37"/>
    </row>
    <row r="13" spans="1:7" ht="24" customHeight="1" x14ac:dyDescent="0.2">
      <c r="A13" s="33">
        <v>9</v>
      </c>
      <c r="B13" s="41">
        <v>21011291</v>
      </c>
      <c r="C13" s="44" t="s">
        <v>36</v>
      </c>
      <c r="D13" s="36">
        <v>92160</v>
      </c>
      <c r="E13" s="36">
        <v>12456093.91</v>
      </c>
      <c r="F13" s="36">
        <v>936680.5</v>
      </c>
      <c r="G13" s="37"/>
    </row>
    <row r="14" spans="1:7" ht="24" customHeight="1" x14ac:dyDescent="0.2">
      <c r="A14" s="33">
        <v>10</v>
      </c>
      <c r="B14" s="34">
        <v>84295200</v>
      </c>
      <c r="C14" s="40" t="s">
        <v>37</v>
      </c>
      <c r="D14" s="36">
        <v>63600</v>
      </c>
      <c r="E14" s="36">
        <v>9958878.5</v>
      </c>
      <c r="F14" s="36">
        <v>0</v>
      </c>
      <c r="G14" s="37"/>
    </row>
    <row r="15" spans="1:7" ht="24" customHeight="1" x14ac:dyDescent="0.2">
      <c r="A15" s="148" t="s">
        <v>38</v>
      </c>
      <c r="B15" s="148"/>
      <c r="C15" s="148"/>
      <c r="D15" s="45">
        <f>SUM(D5:D14)</f>
        <v>10056621.4</v>
      </c>
      <c r="E15" s="46">
        <f>SUM(E5:E14)</f>
        <v>968463676.90999997</v>
      </c>
      <c r="F15" s="46">
        <f>SUM(F5:F14)</f>
        <v>53522400.200000003</v>
      </c>
    </row>
    <row r="16" spans="1:7" ht="24" customHeight="1" thickBot="1" x14ac:dyDescent="0.25">
      <c r="A16" s="149" t="s">
        <v>8</v>
      </c>
      <c r="B16" s="149"/>
      <c r="C16" s="149"/>
      <c r="D16" s="47">
        <f>D17-D15</f>
        <v>7400907.209999999</v>
      </c>
      <c r="E16" s="48">
        <f>E17-E15</f>
        <v>87422032.050000072</v>
      </c>
      <c r="F16" s="48">
        <f>F17-F15</f>
        <v>1699151.6099999994</v>
      </c>
    </row>
    <row r="17" spans="1:16018" ht="24" thickBot="1" x14ac:dyDescent="0.25">
      <c r="A17" s="144" t="s">
        <v>39</v>
      </c>
      <c r="B17" s="145"/>
      <c r="C17" s="145"/>
      <c r="D17" s="49">
        <v>17457528.609999999</v>
      </c>
      <c r="E17" s="50">
        <v>1055885708.96</v>
      </c>
      <c r="F17" s="50">
        <v>55221551.810000002</v>
      </c>
      <c r="G17" s="51"/>
    </row>
    <row r="18" spans="1:16018" ht="24" thickTop="1" x14ac:dyDescent="0.2">
      <c r="A18" s="52" t="s">
        <v>40</v>
      </c>
      <c r="B18" s="53"/>
      <c r="C18" s="53"/>
      <c r="F18" s="54"/>
      <c r="G18" s="54"/>
    </row>
    <row r="19" spans="1:16018" x14ac:dyDescent="0.2">
      <c r="A19" s="55" t="s">
        <v>41</v>
      </c>
      <c r="B19" s="53"/>
      <c r="C19" s="53"/>
      <c r="F19" s="54"/>
      <c r="G19" s="54"/>
    </row>
    <row r="20" spans="1:16018" s="28" customFormat="1" x14ac:dyDescent="0.2">
      <c r="A20" s="56"/>
      <c r="B20" s="56"/>
      <c r="C20" s="56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</row>
    <row r="21" spans="1:16018" s="28" customFormat="1" x14ac:dyDescent="0.2">
      <c r="A21" s="56"/>
      <c r="B21" s="56"/>
      <c r="C21" s="56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</row>
    <row r="22" spans="1:16018" s="28" customFormat="1" x14ac:dyDescent="0.2">
      <c r="A22" s="56"/>
      <c r="B22" s="56"/>
      <c r="C22" s="56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</row>
    <row r="23" spans="1:16018" s="28" customFormat="1" x14ac:dyDescent="0.2">
      <c r="A23" s="56"/>
      <c r="B23" s="56"/>
      <c r="C23" s="56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B69"/>
  <sheetViews>
    <sheetView workbookViewId="0">
      <selection activeCell="L9" sqref="L9"/>
    </sheetView>
  </sheetViews>
  <sheetFormatPr defaultRowHeight="23.25" x14ac:dyDescent="0.2"/>
  <cols>
    <col min="1" max="1" width="6.25" style="27" customWidth="1"/>
    <col min="2" max="2" width="14.25" style="27" customWidth="1"/>
    <col min="3" max="3" width="33.75" style="27" customWidth="1"/>
    <col min="4" max="4" width="20.375" style="27" customWidth="1"/>
    <col min="5" max="5" width="21.375" style="27" customWidth="1"/>
    <col min="6" max="6" width="21.875" style="28" customWidth="1"/>
    <col min="7" max="7" width="9" style="28" customWidth="1"/>
    <col min="8" max="136" width="9.125" style="27"/>
    <col min="137" max="137" width="9.625" style="27" customWidth="1"/>
    <col min="138" max="138" width="45" style="27" customWidth="1"/>
    <col min="139" max="140" width="38.75" style="27" customWidth="1"/>
    <col min="141" max="141" width="3.375" style="27" customWidth="1"/>
    <col min="142" max="143" width="20.625" style="27" customWidth="1"/>
    <col min="144" max="144" width="18" style="27" customWidth="1"/>
    <col min="145" max="146" width="12.875" style="27" customWidth="1"/>
    <col min="147" max="392" width="9.125" style="27"/>
    <col min="393" max="393" width="9.625" style="27" customWidth="1"/>
    <col min="394" max="394" width="45" style="27" customWidth="1"/>
    <col min="395" max="396" width="38.75" style="27" customWidth="1"/>
    <col min="397" max="397" width="3.375" style="27" customWidth="1"/>
    <col min="398" max="399" width="20.625" style="27" customWidth="1"/>
    <col min="400" max="400" width="18" style="27" customWidth="1"/>
    <col min="401" max="402" width="12.875" style="27" customWidth="1"/>
    <col min="403" max="648" width="9.125" style="27"/>
    <col min="649" max="649" width="9.625" style="27" customWidth="1"/>
    <col min="650" max="650" width="45" style="27" customWidth="1"/>
    <col min="651" max="652" width="38.75" style="27" customWidth="1"/>
    <col min="653" max="653" width="3.375" style="27" customWidth="1"/>
    <col min="654" max="655" width="20.625" style="27" customWidth="1"/>
    <col min="656" max="656" width="18" style="27" customWidth="1"/>
    <col min="657" max="658" width="12.875" style="27" customWidth="1"/>
    <col min="659" max="904" width="9.125" style="27"/>
    <col min="905" max="905" width="9.625" style="27" customWidth="1"/>
    <col min="906" max="906" width="45" style="27" customWidth="1"/>
    <col min="907" max="908" width="38.75" style="27" customWidth="1"/>
    <col min="909" max="909" width="3.375" style="27" customWidth="1"/>
    <col min="910" max="911" width="20.625" style="27" customWidth="1"/>
    <col min="912" max="912" width="18" style="27" customWidth="1"/>
    <col min="913" max="914" width="12.875" style="27" customWidth="1"/>
    <col min="915" max="1160" width="9.125" style="27"/>
    <col min="1161" max="1161" width="9.625" style="27" customWidth="1"/>
    <col min="1162" max="1162" width="45" style="27" customWidth="1"/>
    <col min="1163" max="1164" width="38.75" style="27" customWidth="1"/>
    <col min="1165" max="1165" width="3.375" style="27" customWidth="1"/>
    <col min="1166" max="1167" width="20.625" style="27" customWidth="1"/>
    <col min="1168" max="1168" width="18" style="27" customWidth="1"/>
    <col min="1169" max="1170" width="12.875" style="27" customWidth="1"/>
    <col min="1171" max="1416" width="9.125" style="27"/>
    <col min="1417" max="1417" width="9.625" style="27" customWidth="1"/>
    <col min="1418" max="1418" width="45" style="27" customWidth="1"/>
    <col min="1419" max="1420" width="38.75" style="27" customWidth="1"/>
    <col min="1421" max="1421" width="3.375" style="27" customWidth="1"/>
    <col min="1422" max="1423" width="20.625" style="27" customWidth="1"/>
    <col min="1424" max="1424" width="18" style="27" customWidth="1"/>
    <col min="1425" max="1426" width="12.875" style="27" customWidth="1"/>
    <col min="1427" max="1672" width="9.125" style="27"/>
    <col min="1673" max="1673" width="9.625" style="27" customWidth="1"/>
    <col min="1674" max="1674" width="45" style="27" customWidth="1"/>
    <col min="1675" max="1676" width="38.75" style="27" customWidth="1"/>
    <col min="1677" max="1677" width="3.375" style="27" customWidth="1"/>
    <col min="1678" max="1679" width="20.625" style="27" customWidth="1"/>
    <col min="1680" max="1680" width="18" style="27" customWidth="1"/>
    <col min="1681" max="1682" width="12.875" style="27" customWidth="1"/>
    <col min="1683" max="1928" width="9.125" style="27"/>
    <col min="1929" max="1929" width="9.625" style="27" customWidth="1"/>
    <col min="1930" max="1930" width="45" style="27" customWidth="1"/>
    <col min="1931" max="1932" width="38.75" style="27" customWidth="1"/>
    <col min="1933" max="1933" width="3.375" style="27" customWidth="1"/>
    <col min="1934" max="1935" width="20.625" style="27" customWidth="1"/>
    <col min="1936" max="1936" width="18" style="27" customWidth="1"/>
    <col min="1937" max="1938" width="12.875" style="27" customWidth="1"/>
    <col min="1939" max="2184" width="9.125" style="27"/>
    <col min="2185" max="2185" width="9.625" style="27" customWidth="1"/>
    <col min="2186" max="2186" width="45" style="27" customWidth="1"/>
    <col min="2187" max="2188" width="38.75" style="27" customWidth="1"/>
    <col min="2189" max="2189" width="3.375" style="27" customWidth="1"/>
    <col min="2190" max="2191" width="20.625" style="27" customWidth="1"/>
    <col min="2192" max="2192" width="18" style="27" customWidth="1"/>
    <col min="2193" max="2194" width="12.875" style="27" customWidth="1"/>
    <col min="2195" max="2440" width="9.125" style="27"/>
    <col min="2441" max="2441" width="9.625" style="27" customWidth="1"/>
    <col min="2442" max="2442" width="45" style="27" customWidth="1"/>
    <col min="2443" max="2444" width="38.75" style="27" customWidth="1"/>
    <col min="2445" max="2445" width="3.375" style="27" customWidth="1"/>
    <col min="2446" max="2447" width="20.625" style="27" customWidth="1"/>
    <col min="2448" max="2448" width="18" style="27" customWidth="1"/>
    <col min="2449" max="2450" width="12.875" style="27" customWidth="1"/>
    <col min="2451" max="2696" width="9.125" style="27"/>
    <col min="2697" max="2697" width="9.625" style="27" customWidth="1"/>
    <col min="2698" max="2698" width="45" style="27" customWidth="1"/>
    <col min="2699" max="2700" width="38.75" style="27" customWidth="1"/>
    <col min="2701" max="2701" width="3.375" style="27" customWidth="1"/>
    <col min="2702" max="2703" width="20.625" style="27" customWidth="1"/>
    <col min="2704" max="2704" width="18" style="27" customWidth="1"/>
    <col min="2705" max="2706" width="12.875" style="27" customWidth="1"/>
    <col min="2707" max="2952" width="9.125" style="27"/>
    <col min="2953" max="2953" width="9.625" style="27" customWidth="1"/>
    <col min="2954" max="2954" width="45" style="27" customWidth="1"/>
    <col min="2955" max="2956" width="38.75" style="27" customWidth="1"/>
    <col min="2957" max="2957" width="3.375" style="27" customWidth="1"/>
    <col min="2958" max="2959" width="20.625" style="27" customWidth="1"/>
    <col min="2960" max="2960" width="18" style="27" customWidth="1"/>
    <col min="2961" max="2962" width="12.875" style="27" customWidth="1"/>
    <col min="2963" max="3208" width="9.125" style="27"/>
    <col min="3209" max="3209" width="9.625" style="27" customWidth="1"/>
    <col min="3210" max="3210" width="45" style="27" customWidth="1"/>
    <col min="3211" max="3212" width="38.75" style="27" customWidth="1"/>
    <col min="3213" max="3213" width="3.375" style="27" customWidth="1"/>
    <col min="3214" max="3215" width="20.625" style="27" customWidth="1"/>
    <col min="3216" max="3216" width="18" style="27" customWidth="1"/>
    <col min="3217" max="3218" width="12.875" style="27" customWidth="1"/>
    <col min="3219" max="3464" width="9.125" style="27"/>
    <col min="3465" max="3465" width="9.625" style="27" customWidth="1"/>
    <col min="3466" max="3466" width="45" style="27" customWidth="1"/>
    <col min="3467" max="3468" width="38.75" style="27" customWidth="1"/>
    <col min="3469" max="3469" width="3.375" style="27" customWidth="1"/>
    <col min="3470" max="3471" width="20.625" style="27" customWidth="1"/>
    <col min="3472" max="3472" width="18" style="27" customWidth="1"/>
    <col min="3473" max="3474" width="12.875" style="27" customWidth="1"/>
    <col min="3475" max="3720" width="9.125" style="27"/>
    <col min="3721" max="3721" width="9.625" style="27" customWidth="1"/>
    <col min="3722" max="3722" width="45" style="27" customWidth="1"/>
    <col min="3723" max="3724" width="38.75" style="27" customWidth="1"/>
    <col min="3725" max="3725" width="3.375" style="27" customWidth="1"/>
    <col min="3726" max="3727" width="20.625" style="27" customWidth="1"/>
    <col min="3728" max="3728" width="18" style="27" customWidth="1"/>
    <col min="3729" max="3730" width="12.875" style="27" customWidth="1"/>
    <col min="3731" max="3976" width="9.125" style="27"/>
    <col min="3977" max="3977" width="9.625" style="27" customWidth="1"/>
    <col min="3978" max="3978" width="45" style="27" customWidth="1"/>
    <col min="3979" max="3980" width="38.75" style="27" customWidth="1"/>
    <col min="3981" max="3981" width="3.375" style="27" customWidth="1"/>
    <col min="3982" max="3983" width="20.625" style="27" customWidth="1"/>
    <col min="3984" max="3984" width="18" style="27" customWidth="1"/>
    <col min="3985" max="3986" width="12.875" style="27" customWidth="1"/>
    <col min="3987" max="4232" width="9.125" style="27"/>
    <col min="4233" max="4233" width="9.625" style="27" customWidth="1"/>
    <col min="4234" max="4234" width="45" style="27" customWidth="1"/>
    <col min="4235" max="4236" width="38.75" style="27" customWidth="1"/>
    <col min="4237" max="4237" width="3.375" style="27" customWidth="1"/>
    <col min="4238" max="4239" width="20.625" style="27" customWidth="1"/>
    <col min="4240" max="4240" width="18" style="27" customWidth="1"/>
    <col min="4241" max="4242" width="12.875" style="27" customWidth="1"/>
    <col min="4243" max="4488" width="9.125" style="27"/>
    <col min="4489" max="4489" width="9.625" style="27" customWidth="1"/>
    <col min="4490" max="4490" width="45" style="27" customWidth="1"/>
    <col min="4491" max="4492" width="38.75" style="27" customWidth="1"/>
    <col min="4493" max="4493" width="3.375" style="27" customWidth="1"/>
    <col min="4494" max="4495" width="20.625" style="27" customWidth="1"/>
    <col min="4496" max="4496" width="18" style="27" customWidth="1"/>
    <col min="4497" max="4498" width="12.875" style="27" customWidth="1"/>
    <col min="4499" max="4744" width="9.125" style="27"/>
    <col min="4745" max="4745" width="9.625" style="27" customWidth="1"/>
    <col min="4746" max="4746" width="45" style="27" customWidth="1"/>
    <col min="4747" max="4748" width="38.75" style="27" customWidth="1"/>
    <col min="4749" max="4749" width="3.375" style="27" customWidth="1"/>
    <col min="4750" max="4751" width="20.625" style="27" customWidth="1"/>
    <col min="4752" max="4752" width="18" style="27" customWidth="1"/>
    <col min="4753" max="4754" width="12.875" style="27" customWidth="1"/>
    <col min="4755" max="5000" width="9.125" style="27"/>
    <col min="5001" max="5001" width="9.625" style="27" customWidth="1"/>
    <col min="5002" max="5002" width="45" style="27" customWidth="1"/>
    <col min="5003" max="5004" width="38.75" style="27" customWidth="1"/>
    <col min="5005" max="5005" width="3.375" style="27" customWidth="1"/>
    <col min="5006" max="5007" width="20.625" style="27" customWidth="1"/>
    <col min="5008" max="5008" width="18" style="27" customWidth="1"/>
    <col min="5009" max="5010" width="12.875" style="27" customWidth="1"/>
    <col min="5011" max="5256" width="9.125" style="27"/>
    <col min="5257" max="5257" width="9.625" style="27" customWidth="1"/>
    <col min="5258" max="5258" width="45" style="27" customWidth="1"/>
    <col min="5259" max="5260" width="38.75" style="27" customWidth="1"/>
    <col min="5261" max="5261" width="3.375" style="27" customWidth="1"/>
    <col min="5262" max="5263" width="20.625" style="27" customWidth="1"/>
    <col min="5264" max="5264" width="18" style="27" customWidth="1"/>
    <col min="5265" max="5266" width="12.875" style="27" customWidth="1"/>
    <col min="5267" max="5512" width="9.125" style="27"/>
    <col min="5513" max="5513" width="9.625" style="27" customWidth="1"/>
    <col min="5514" max="5514" width="45" style="27" customWidth="1"/>
    <col min="5515" max="5516" width="38.75" style="27" customWidth="1"/>
    <col min="5517" max="5517" width="3.375" style="27" customWidth="1"/>
    <col min="5518" max="5519" width="20.625" style="27" customWidth="1"/>
    <col min="5520" max="5520" width="18" style="27" customWidth="1"/>
    <col min="5521" max="5522" width="12.875" style="27" customWidth="1"/>
    <col min="5523" max="5768" width="9.125" style="27"/>
    <col min="5769" max="5769" width="9.625" style="27" customWidth="1"/>
    <col min="5770" max="5770" width="45" style="27" customWidth="1"/>
    <col min="5771" max="5772" width="38.75" style="27" customWidth="1"/>
    <col min="5773" max="5773" width="3.375" style="27" customWidth="1"/>
    <col min="5774" max="5775" width="20.625" style="27" customWidth="1"/>
    <col min="5776" max="5776" width="18" style="27" customWidth="1"/>
    <col min="5777" max="5778" width="12.875" style="27" customWidth="1"/>
    <col min="5779" max="6024" width="9.125" style="27"/>
    <col min="6025" max="6025" width="9.625" style="27" customWidth="1"/>
    <col min="6026" max="6026" width="45" style="27" customWidth="1"/>
    <col min="6027" max="6028" width="38.75" style="27" customWidth="1"/>
    <col min="6029" max="6029" width="3.375" style="27" customWidth="1"/>
    <col min="6030" max="6031" width="20.625" style="27" customWidth="1"/>
    <col min="6032" max="6032" width="18" style="27" customWidth="1"/>
    <col min="6033" max="6034" width="12.875" style="27" customWidth="1"/>
    <col min="6035" max="6280" width="9.125" style="27"/>
    <col min="6281" max="6281" width="9.625" style="27" customWidth="1"/>
    <col min="6282" max="6282" width="45" style="27" customWidth="1"/>
    <col min="6283" max="6284" width="38.75" style="27" customWidth="1"/>
    <col min="6285" max="6285" width="3.375" style="27" customWidth="1"/>
    <col min="6286" max="6287" width="20.625" style="27" customWidth="1"/>
    <col min="6288" max="6288" width="18" style="27" customWidth="1"/>
    <col min="6289" max="6290" width="12.875" style="27" customWidth="1"/>
    <col min="6291" max="6536" width="9.125" style="27"/>
    <col min="6537" max="6537" width="9.625" style="27" customWidth="1"/>
    <col min="6538" max="6538" width="45" style="27" customWidth="1"/>
    <col min="6539" max="6540" width="38.75" style="27" customWidth="1"/>
    <col min="6541" max="6541" width="3.375" style="27" customWidth="1"/>
    <col min="6542" max="6543" width="20.625" style="27" customWidth="1"/>
    <col min="6544" max="6544" width="18" style="27" customWidth="1"/>
    <col min="6545" max="6546" width="12.875" style="27" customWidth="1"/>
    <col min="6547" max="6792" width="9.125" style="27"/>
    <col min="6793" max="6793" width="9.625" style="27" customWidth="1"/>
    <col min="6794" max="6794" width="45" style="27" customWidth="1"/>
    <col min="6795" max="6796" width="38.75" style="27" customWidth="1"/>
    <col min="6797" max="6797" width="3.375" style="27" customWidth="1"/>
    <col min="6798" max="6799" width="20.625" style="27" customWidth="1"/>
    <col min="6800" max="6800" width="18" style="27" customWidth="1"/>
    <col min="6801" max="6802" width="12.875" style="27" customWidth="1"/>
    <col min="6803" max="7048" width="9.125" style="27"/>
    <col min="7049" max="7049" width="9.625" style="27" customWidth="1"/>
    <col min="7050" max="7050" width="45" style="27" customWidth="1"/>
    <col min="7051" max="7052" width="38.75" style="27" customWidth="1"/>
    <col min="7053" max="7053" width="3.375" style="27" customWidth="1"/>
    <col min="7054" max="7055" width="20.625" style="27" customWidth="1"/>
    <col min="7056" max="7056" width="18" style="27" customWidth="1"/>
    <col min="7057" max="7058" width="12.875" style="27" customWidth="1"/>
    <col min="7059" max="7304" width="9.125" style="27"/>
    <col min="7305" max="7305" width="9.625" style="27" customWidth="1"/>
    <col min="7306" max="7306" width="45" style="27" customWidth="1"/>
    <col min="7307" max="7308" width="38.75" style="27" customWidth="1"/>
    <col min="7309" max="7309" width="3.375" style="27" customWidth="1"/>
    <col min="7310" max="7311" width="20.625" style="27" customWidth="1"/>
    <col min="7312" max="7312" width="18" style="27" customWidth="1"/>
    <col min="7313" max="7314" width="12.875" style="27" customWidth="1"/>
    <col min="7315" max="7560" width="9.125" style="27"/>
    <col min="7561" max="7561" width="9.625" style="27" customWidth="1"/>
    <col min="7562" max="7562" width="45" style="27" customWidth="1"/>
    <col min="7563" max="7564" width="38.75" style="27" customWidth="1"/>
    <col min="7565" max="7565" width="3.375" style="27" customWidth="1"/>
    <col min="7566" max="7567" width="20.625" style="27" customWidth="1"/>
    <col min="7568" max="7568" width="18" style="27" customWidth="1"/>
    <col min="7569" max="7570" width="12.875" style="27" customWidth="1"/>
    <col min="7571" max="7816" width="9.125" style="27"/>
    <col min="7817" max="7817" width="9.625" style="27" customWidth="1"/>
    <col min="7818" max="7818" width="45" style="27" customWidth="1"/>
    <col min="7819" max="7820" width="38.75" style="27" customWidth="1"/>
    <col min="7821" max="7821" width="3.375" style="27" customWidth="1"/>
    <col min="7822" max="7823" width="20.625" style="27" customWidth="1"/>
    <col min="7824" max="7824" width="18" style="27" customWidth="1"/>
    <col min="7825" max="7826" width="12.875" style="27" customWidth="1"/>
    <col min="7827" max="8072" width="9.125" style="27"/>
    <col min="8073" max="8073" width="9.625" style="27" customWidth="1"/>
    <col min="8074" max="8074" width="45" style="27" customWidth="1"/>
    <col min="8075" max="8076" width="38.75" style="27" customWidth="1"/>
    <col min="8077" max="8077" width="3.375" style="27" customWidth="1"/>
    <col min="8078" max="8079" width="20.625" style="27" customWidth="1"/>
    <col min="8080" max="8080" width="18" style="27" customWidth="1"/>
    <col min="8081" max="8082" width="12.875" style="27" customWidth="1"/>
    <col min="8083" max="8328" width="9.125" style="27"/>
    <col min="8329" max="8329" width="9.625" style="27" customWidth="1"/>
    <col min="8330" max="8330" width="45" style="27" customWidth="1"/>
    <col min="8331" max="8332" width="38.75" style="27" customWidth="1"/>
    <col min="8333" max="8333" width="3.375" style="27" customWidth="1"/>
    <col min="8334" max="8335" width="20.625" style="27" customWidth="1"/>
    <col min="8336" max="8336" width="18" style="27" customWidth="1"/>
    <col min="8337" max="8338" width="12.875" style="27" customWidth="1"/>
    <col min="8339" max="8584" width="9.125" style="27"/>
    <col min="8585" max="8585" width="9.625" style="27" customWidth="1"/>
    <col min="8586" max="8586" width="45" style="27" customWidth="1"/>
    <col min="8587" max="8588" width="38.75" style="27" customWidth="1"/>
    <col min="8589" max="8589" width="3.375" style="27" customWidth="1"/>
    <col min="8590" max="8591" width="20.625" style="27" customWidth="1"/>
    <col min="8592" max="8592" width="18" style="27" customWidth="1"/>
    <col min="8593" max="8594" width="12.875" style="27" customWidth="1"/>
    <col min="8595" max="8840" width="9.125" style="27"/>
    <col min="8841" max="8841" width="9.625" style="27" customWidth="1"/>
    <col min="8842" max="8842" width="45" style="27" customWidth="1"/>
    <col min="8843" max="8844" width="38.75" style="27" customWidth="1"/>
    <col min="8845" max="8845" width="3.375" style="27" customWidth="1"/>
    <col min="8846" max="8847" width="20.625" style="27" customWidth="1"/>
    <col min="8848" max="8848" width="18" style="27" customWidth="1"/>
    <col min="8849" max="8850" width="12.875" style="27" customWidth="1"/>
    <col min="8851" max="9096" width="9.125" style="27"/>
    <col min="9097" max="9097" width="9.625" style="27" customWidth="1"/>
    <col min="9098" max="9098" width="45" style="27" customWidth="1"/>
    <col min="9099" max="9100" width="38.75" style="27" customWidth="1"/>
    <col min="9101" max="9101" width="3.375" style="27" customWidth="1"/>
    <col min="9102" max="9103" width="20.625" style="27" customWidth="1"/>
    <col min="9104" max="9104" width="18" style="27" customWidth="1"/>
    <col min="9105" max="9106" width="12.875" style="27" customWidth="1"/>
    <col min="9107" max="9352" width="9.125" style="27"/>
    <col min="9353" max="9353" width="9.625" style="27" customWidth="1"/>
    <col min="9354" max="9354" width="45" style="27" customWidth="1"/>
    <col min="9355" max="9356" width="38.75" style="27" customWidth="1"/>
    <col min="9357" max="9357" width="3.375" style="27" customWidth="1"/>
    <col min="9358" max="9359" width="20.625" style="27" customWidth="1"/>
    <col min="9360" max="9360" width="18" style="27" customWidth="1"/>
    <col min="9361" max="9362" width="12.875" style="27" customWidth="1"/>
    <col min="9363" max="9608" width="9.125" style="27"/>
    <col min="9609" max="9609" width="9.625" style="27" customWidth="1"/>
    <col min="9610" max="9610" width="45" style="27" customWidth="1"/>
    <col min="9611" max="9612" width="38.75" style="27" customWidth="1"/>
    <col min="9613" max="9613" width="3.375" style="27" customWidth="1"/>
    <col min="9614" max="9615" width="20.625" style="27" customWidth="1"/>
    <col min="9616" max="9616" width="18" style="27" customWidth="1"/>
    <col min="9617" max="9618" width="12.875" style="27" customWidth="1"/>
    <col min="9619" max="9864" width="9.125" style="27"/>
    <col min="9865" max="9865" width="9.625" style="27" customWidth="1"/>
    <col min="9866" max="9866" width="45" style="27" customWidth="1"/>
    <col min="9867" max="9868" width="38.75" style="27" customWidth="1"/>
    <col min="9869" max="9869" width="3.375" style="27" customWidth="1"/>
    <col min="9870" max="9871" width="20.625" style="27" customWidth="1"/>
    <col min="9872" max="9872" width="18" style="27" customWidth="1"/>
    <col min="9873" max="9874" width="12.875" style="27" customWidth="1"/>
    <col min="9875" max="10120" width="9.125" style="27"/>
    <col min="10121" max="10121" width="9.625" style="27" customWidth="1"/>
    <col min="10122" max="10122" width="45" style="27" customWidth="1"/>
    <col min="10123" max="10124" width="38.75" style="27" customWidth="1"/>
    <col min="10125" max="10125" width="3.375" style="27" customWidth="1"/>
    <col min="10126" max="10127" width="20.625" style="27" customWidth="1"/>
    <col min="10128" max="10128" width="18" style="27" customWidth="1"/>
    <col min="10129" max="10130" width="12.875" style="27" customWidth="1"/>
    <col min="10131" max="10376" width="9.125" style="27"/>
    <col min="10377" max="10377" width="9.625" style="27" customWidth="1"/>
    <col min="10378" max="10378" width="45" style="27" customWidth="1"/>
    <col min="10379" max="10380" width="38.75" style="27" customWidth="1"/>
    <col min="10381" max="10381" width="3.375" style="27" customWidth="1"/>
    <col min="10382" max="10383" width="20.625" style="27" customWidth="1"/>
    <col min="10384" max="10384" width="18" style="27" customWidth="1"/>
    <col min="10385" max="10386" width="12.875" style="27" customWidth="1"/>
    <col min="10387" max="10632" width="9.125" style="27"/>
    <col min="10633" max="10633" width="9.625" style="27" customWidth="1"/>
    <col min="10634" max="10634" width="45" style="27" customWidth="1"/>
    <col min="10635" max="10636" width="38.75" style="27" customWidth="1"/>
    <col min="10637" max="10637" width="3.375" style="27" customWidth="1"/>
    <col min="10638" max="10639" width="20.625" style="27" customWidth="1"/>
    <col min="10640" max="10640" width="18" style="27" customWidth="1"/>
    <col min="10641" max="10642" width="12.875" style="27" customWidth="1"/>
    <col min="10643" max="10888" width="9.125" style="27"/>
    <col min="10889" max="10889" width="9.625" style="27" customWidth="1"/>
    <col min="10890" max="10890" width="45" style="27" customWidth="1"/>
    <col min="10891" max="10892" width="38.75" style="27" customWidth="1"/>
    <col min="10893" max="10893" width="3.375" style="27" customWidth="1"/>
    <col min="10894" max="10895" width="20.625" style="27" customWidth="1"/>
    <col min="10896" max="10896" width="18" style="27" customWidth="1"/>
    <col min="10897" max="10898" width="12.875" style="27" customWidth="1"/>
    <col min="10899" max="11144" width="9.125" style="27"/>
    <col min="11145" max="11145" width="9.625" style="27" customWidth="1"/>
    <col min="11146" max="11146" width="45" style="27" customWidth="1"/>
    <col min="11147" max="11148" width="38.75" style="27" customWidth="1"/>
    <col min="11149" max="11149" width="3.375" style="27" customWidth="1"/>
    <col min="11150" max="11151" width="20.625" style="27" customWidth="1"/>
    <col min="11152" max="11152" width="18" style="27" customWidth="1"/>
    <col min="11153" max="11154" width="12.875" style="27" customWidth="1"/>
    <col min="11155" max="11400" width="9.125" style="27"/>
    <col min="11401" max="11401" width="9.625" style="27" customWidth="1"/>
    <col min="11402" max="11402" width="45" style="27" customWidth="1"/>
    <col min="11403" max="11404" width="38.75" style="27" customWidth="1"/>
    <col min="11405" max="11405" width="3.375" style="27" customWidth="1"/>
    <col min="11406" max="11407" width="20.625" style="27" customWidth="1"/>
    <col min="11408" max="11408" width="18" style="27" customWidth="1"/>
    <col min="11409" max="11410" width="12.875" style="27" customWidth="1"/>
    <col min="11411" max="11656" width="9.125" style="27"/>
    <col min="11657" max="11657" width="9.625" style="27" customWidth="1"/>
    <col min="11658" max="11658" width="45" style="27" customWidth="1"/>
    <col min="11659" max="11660" width="38.75" style="27" customWidth="1"/>
    <col min="11661" max="11661" width="3.375" style="27" customWidth="1"/>
    <col min="11662" max="11663" width="20.625" style="27" customWidth="1"/>
    <col min="11664" max="11664" width="18" style="27" customWidth="1"/>
    <col min="11665" max="11666" width="12.875" style="27" customWidth="1"/>
    <col min="11667" max="11912" width="9.125" style="27"/>
    <col min="11913" max="11913" width="9.625" style="27" customWidth="1"/>
    <col min="11914" max="11914" width="45" style="27" customWidth="1"/>
    <col min="11915" max="11916" width="38.75" style="27" customWidth="1"/>
    <col min="11917" max="11917" width="3.375" style="27" customWidth="1"/>
    <col min="11918" max="11919" width="20.625" style="27" customWidth="1"/>
    <col min="11920" max="11920" width="18" style="27" customWidth="1"/>
    <col min="11921" max="11922" width="12.875" style="27" customWidth="1"/>
    <col min="11923" max="12168" width="9.125" style="27"/>
    <col min="12169" max="12169" width="9.625" style="27" customWidth="1"/>
    <col min="12170" max="12170" width="45" style="27" customWidth="1"/>
    <col min="12171" max="12172" width="38.75" style="27" customWidth="1"/>
    <col min="12173" max="12173" width="3.375" style="27" customWidth="1"/>
    <col min="12174" max="12175" width="20.625" style="27" customWidth="1"/>
    <col min="12176" max="12176" width="18" style="27" customWidth="1"/>
    <col min="12177" max="12178" width="12.875" style="27" customWidth="1"/>
    <col min="12179" max="12424" width="9.125" style="27"/>
    <col min="12425" max="12425" width="9.625" style="27" customWidth="1"/>
    <col min="12426" max="12426" width="45" style="27" customWidth="1"/>
    <col min="12427" max="12428" width="38.75" style="27" customWidth="1"/>
    <col min="12429" max="12429" width="3.375" style="27" customWidth="1"/>
    <col min="12430" max="12431" width="20.625" style="27" customWidth="1"/>
    <col min="12432" max="12432" width="18" style="27" customWidth="1"/>
    <col min="12433" max="12434" width="12.875" style="27" customWidth="1"/>
    <col min="12435" max="12680" width="9.125" style="27"/>
    <col min="12681" max="12681" width="9.625" style="27" customWidth="1"/>
    <col min="12682" max="12682" width="45" style="27" customWidth="1"/>
    <col min="12683" max="12684" width="38.75" style="27" customWidth="1"/>
    <col min="12685" max="12685" width="3.375" style="27" customWidth="1"/>
    <col min="12686" max="12687" width="20.625" style="27" customWidth="1"/>
    <col min="12688" max="12688" width="18" style="27" customWidth="1"/>
    <col min="12689" max="12690" width="12.875" style="27" customWidth="1"/>
    <col min="12691" max="12936" width="9.125" style="27"/>
    <col min="12937" max="12937" width="9.625" style="27" customWidth="1"/>
    <col min="12938" max="12938" width="45" style="27" customWidth="1"/>
    <col min="12939" max="12940" width="38.75" style="27" customWidth="1"/>
    <col min="12941" max="12941" width="3.375" style="27" customWidth="1"/>
    <col min="12942" max="12943" width="20.625" style="27" customWidth="1"/>
    <col min="12944" max="12944" width="18" style="27" customWidth="1"/>
    <col min="12945" max="12946" width="12.875" style="27" customWidth="1"/>
    <col min="12947" max="13192" width="9.125" style="27"/>
    <col min="13193" max="13193" width="9.625" style="27" customWidth="1"/>
    <col min="13194" max="13194" width="45" style="27" customWidth="1"/>
    <col min="13195" max="13196" width="38.75" style="27" customWidth="1"/>
    <col min="13197" max="13197" width="3.375" style="27" customWidth="1"/>
    <col min="13198" max="13199" width="20.625" style="27" customWidth="1"/>
    <col min="13200" max="13200" width="18" style="27" customWidth="1"/>
    <col min="13201" max="13202" width="12.875" style="27" customWidth="1"/>
    <col min="13203" max="13448" width="9.125" style="27"/>
    <col min="13449" max="13449" width="9.625" style="27" customWidth="1"/>
    <col min="13450" max="13450" width="45" style="27" customWidth="1"/>
    <col min="13451" max="13452" width="38.75" style="27" customWidth="1"/>
    <col min="13453" max="13453" width="3.375" style="27" customWidth="1"/>
    <col min="13454" max="13455" width="20.625" style="27" customWidth="1"/>
    <col min="13456" max="13456" width="18" style="27" customWidth="1"/>
    <col min="13457" max="13458" width="12.875" style="27" customWidth="1"/>
    <col min="13459" max="13704" width="9.125" style="27"/>
    <col min="13705" max="13705" width="9.625" style="27" customWidth="1"/>
    <col min="13706" max="13706" width="45" style="27" customWidth="1"/>
    <col min="13707" max="13708" width="38.75" style="27" customWidth="1"/>
    <col min="13709" max="13709" width="3.375" style="27" customWidth="1"/>
    <col min="13710" max="13711" width="20.625" style="27" customWidth="1"/>
    <col min="13712" max="13712" width="18" style="27" customWidth="1"/>
    <col min="13713" max="13714" width="12.875" style="27" customWidth="1"/>
    <col min="13715" max="13960" width="9.125" style="27"/>
    <col min="13961" max="13961" width="9.625" style="27" customWidth="1"/>
    <col min="13962" max="13962" width="45" style="27" customWidth="1"/>
    <col min="13963" max="13964" width="38.75" style="27" customWidth="1"/>
    <col min="13965" max="13965" width="3.375" style="27" customWidth="1"/>
    <col min="13966" max="13967" width="20.625" style="27" customWidth="1"/>
    <col min="13968" max="13968" width="18" style="27" customWidth="1"/>
    <col min="13969" max="13970" width="12.875" style="27" customWidth="1"/>
    <col min="13971" max="14216" width="9.125" style="27"/>
    <col min="14217" max="14217" width="9.625" style="27" customWidth="1"/>
    <col min="14218" max="14218" width="45" style="27" customWidth="1"/>
    <col min="14219" max="14220" width="38.75" style="27" customWidth="1"/>
    <col min="14221" max="14221" width="3.375" style="27" customWidth="1"/>
    <col min="14222" max="14223" width="20.625" style="27" customWidth="1"/>
    <col min="14224" max="14224" width="18" style="27" customWidth="1"/>
    <col min="14225" max="14226" width="12.875" style="27" customWidth="1"/>
    <col min="14227" max="14472" width="9.125" style="27"/>
    <col min="14473" max="14473" width="9.625" style="27" customWidth="1"/>
    <col min="14474" max="14474" width="45" style="27" customWidth="1"/>
    <col min="14475" max="14476" width="38.75" style="27" customWidth="1"/>
    <col min="14477" max="14477" width="3.375" style="27" customWidth="1"/>
    <col min="14478" max="14479" width="20.625" style="27" customWidth="1"/>
    <col min="14480" max="14480" width="18" style="27" customWidth="1"/>
    <col min="14481" max="14482" width="12.875" style="27" customWidth="1"/>
    <col min="14483" max="14728" width="9.125" style="27"/>
    <col min="14729" max="14729" width="9.625" style="27" customWidth="1"/>
    <col min="14730" max="14730" width="45" style="27" customWidth="1"/>
    <col min="14731" max="14732" width="38.75" style="27" customWidth="1"/>
    <col min="14733" max="14733" width="3.375" style="27" customWidth="1"/>
    <col min="14734" max="14735" width="20.625" style="27" customWidth="1"/>
    <col min="14736" max="14736" width="18" style="27" customWidth="1"/>
    <col min="14737" max="14738" width="12.875" style="27" customWidth="1"/>
    <col min="14739" max="14984" width="9.125" style="27"/>
    <col min="14985" max="14985" width="9.625" style="27" customWidth="1"/>
    <col min="14986" max="14986" width="45" style="27" customWidth="1"/>
    <col min="14987" max="14988" width="38.75" style="27" customWidth="1"/>
    <col min="14989" max="14989" width="3.375" style="27" customWidth="1"/>
    <col min="14990" max="14991" width="20.625" style="27" customWidth="1"/>
    <col min="14992" max="14992" width="18" style="27" customWidth="1"/>
    <col min="14993" max="14994" width="12.875" style="27" customWidth="1"/>
    <col min="14995" max="15240" width="9.125" style="27"/>
    <col min="15241" max="15241" width="9.625" style="27" customWidth="1"/>
    <col min="15242" max="15242" width="45" style="27" customWidth="1"/>
    <col min="15243" max="15244" width="38.75" style="27" customWidth="1"/>
    <col min="15245" max="15245" width="3.375" style="27" customWidth="1"/>
    <col min="15246" max="15247" width="20.625" style="27" customWidth="1"/>
    <col min="15248" max="15248" width="18" style="27" customWidth="1"/>
    <col min="15249" max="15250" width="12.875" style="27" customWidth="1"/>
    <col min="15251" max="15496" width="9.125" style="27"/>
    <col min="15497" max="15497" width="9.625" style="27" customWidth="1"/>
    <col min="15498" max="15498" width="45" style="27" customWidth="1"/>
    <col min="15499" max="15500" width="38.75" style="27" customWidth="1"/>
    <col min="15501" max="15501" width="3.375" style="27" customWidth="1"/>
    <col min="15502" max="15503" width="20.625" style="27" customWidth="1"/>
    <col min="15504" max="15504" width="18" style="27" customWidth="1"/>
    <col min="15505" max="15506" width="12.875" style="27" customWidth="1"/>
    <col min="15507" max="15752" width="9.125" style="27"/>
    <col min="15753" max="15753" width="9.625" style="27" customWidth="1"/>
    <col min="15754" max="15754" width="45" style="27" customWidth="1"/>
    <col min="15755" max="15756" width="38.75" style="27" customWidth="1"/>
    <col min="15757" max="15757" width="3.375" style="27" customWidth="1"/>
    <col min="15758" max="15759" width="20.625" style="27" customWidth="1"/>
    <col min="15760" max="15760" width="18" style="27" customWidth="1"/>
    <col min="15761" max="15762" width="12.875" style="27" customWidth="1"/>
    <col min="15763" max="16008" width="9.125" style="27"/>
    <col min="16009" max="16009" width="9.625" style="27" customWidth="1"/>
    <col min="16010" max="16010" width="45" style="27" customWidth="1"/>
    <col min="16011" max="16012" width="38.75" style="27" customWidth="1"/>
    <col min="16013" max="16013" width="3.375" style="27" customWidth="1"/>
    <col min="16014" max="16015" width="20.625" style="27" customWidth="1"/>
    <col min="16016" max="16016" width="18" style="27" customWidth="1"/>
    <col min="16017" max="16018" width="12.875" style="27" customWidth="1"/>
    <col min="16019" max="16265" width="9.125" style="27"/>
    <col min="16266" max="16266" width="9" style="27" customWidth="1"/>
    <col min="16267" max="16269" width="9.125" style="27"/>
    <col min="16270" max="16271" width="9" style="27" customWidth="1"/>
    <col min="16272" max="16358" width="9.125" style="27"/>
    <col min="16359" max="16384" width="9" style="27" customWidth="1"/>
  </cols>
  <sheetData>
    <row r="1" spans="1:7" ht="22.5" customHeight="1" x14ac:dyDescent="0.2">
      <c r="A1" s="146" t="s">
        <v>21</v>
      </c>
      <c r="B1" s="146"/>
      <c r="C1" s="146"/>
      <c r="D1" s="146"/>
      <c r="E1" s="146"/>
      <c r="F1" s="146"/>
      <c r="G1"/>
    </row>
    <row r="2" spans="1:7" ht="22.5" customHeight="1" x14ac:dyDescent="0.2">
      <c r="A2" s="146" t="s">
        <v>22</v>
      </c>
      <c r="B2" s="146"/>
      <c r="C2" s="146"/>
      <c r="D2" s="146"/>
      <c r="E2" s="146"/>
      <c r="F2" s="146"/>
      <c r="G2"/>
    </row>
    <row r="3" spans="1:7" ht="22.5" customHeight="1" x14ac:dyDescent="0.2">
      <c r="A3" s="147" t="s">
        <v>23</v>
      </c>
      <c r="B3" s="147"/>
      <c r="C3" s="147"/>
      <c r="D3" s="147"/>
      <c r="E3" s="147"/>
      <c r="F3" s="147"/>
    </row>
    <row r="4" spans="1:7" ht="45.75" customHeight="1" x14ac:dyDescent="0.2">
      <c r="A4" s="29" t="s">
        <v>24</v>
      </c>
      <c r="B4" s="29" t="s">
        <v>3</v>
      </c>
      <c r="C4" s="30" t="s">
        <v>2</v>
      </c>
      <c r="D4" s="30" t="s">
        <v>25</v>
      </c>
      <c r="E4" s="31" t="s">
        <v>26</v>
      </c>
      <c r="F4" s="32" t="s">
        <v>27</v>
      </c>
    </row>
    <row r="5" spans="1:7" ht="24" customHeight="1" x14ac:dyDescent="0.2">
      <c r="A5" s="33">
        <v>1</v>
      </c>
      <c r="B5" s="34">
        <v>27160000</v>
      </c>
      <c r="C5" s="35" t="s">
        <v>28</v>
      </c>
      <c r="D5" s="36">
        <v>3</v>
      </c>
      <c r="E5" s="36">
        <v>746034259.76999998</v>
      </c>
      <c r="F5" s="36">
        <v>52222398.200000003</v>
      </c>
      <c r="G5" s="37"/>
    </row>
    <row r="6" spans="1:7" ht="24" customHeight="1" x14ac:dyDescent="0.2">
      <c r="A6" s="33">
        <v>2</v>
      </c>
      <c r="B6" s="38">
        <v>9011120</v>
      </c>
      <c r="C6" s="39" t="s">
        <v>29</v>
      </c>
      <c r="D6" s="36">
        <v>397020</v>
      </c>
      <c r="E6" s="36">
        <v>51091717.450000003</v>
      </c>
      <c r="F6" s="36">
        <v>0</v>
      </c>
      <c r="G6" s="37"/>
    </row>
    <row r="7" spans="1:7" ht="24" customHeight="1" x14ac:dyDescent="0.2">
      <c r="A7" s="33">
        <v>3</v>
      </c>
      <c r="B7" s="38">
        <v>76169990</v>
      </c>
      <c r="C7" s="40" t="s">
        <v>30</v>
      </c>
      <c r="D7" s="36">
        <v>169072</v>
      </c>
      <c r="E7" s="36">
        <v>45128532.140000001</v>
      </c>
      <c r="F7" s="36">
        <v>0</v>
      </c>
      <c r="G7" s="37"/>
    </row>
    <row r="8" spans="1:7" ht="24" customHeight="1" x14ac:dyDescent="0.2">
      <c r="A8" s="33">
        <v>4</v>
      </c>
      <c r="B8" s="41">
        <v>7141011</v>
      </c>
      <c r="C8" s="40" t="s">
        <v>31</v>
      </c>
      <c r="D8" s="36">
        <v>6864000</v>
      </c>
      <c r="E8" s="36">
        <v>36547163.460000001</v>
      </c>
      <c r="F8" s="36">
        <v>0</v>
      </c>
      <c r="G8" s="37"/>
    </row>
    <row r="9" spans="1:7" ht="24" customHeight="1" x14ac:dyDescent="0.2">
      <c r="A9" s="33">
        <v>5</v>
      </c>
      <c r="B9" s="38">
        <v>7142090</v>
      </c>
      <c r="C9" s="40" t="s">
        <v>32</v>
      </c>
      <c r="D9" s="36">
        <v>1549200</v>
      </c>
      <c r="E9" s="36">
        <v>23102701.809999999</v>
      </c>
      <c r="F9" s="36">
        <v>0</v>
      </c>
      <c r="G9" s="37"/>
    </row>
    <row r="10" spans="1:7" ht="24" customHeight="1" x14ac:dyDescent="0.2">
      <c r="A10" s="33">
        <v>6</v>
      </c>
      <c r="B10" s="41">
        <v>85443014</v>
      </c>
      <c r="C10" s="42" t="s">
        <v>33</v>
      </c>
      <c r="D10" s="36">
        <v>6266.4</v>
      </c>
      <c r="E10" s="36">
        <v>17097732.75</v>
      </c>
      <c r="F10" s="36">
        <v>363321.5</v>
      </c>
      <c r="G10" s="37"/>
    </row>
    <row r="11" spans="1:7" ht="24" customHeight="1" x14ac:dyDescent="0.2">
      <c r="A11" s="33">
        <v>7</v>
      </c>
      <c r="B11" s="41">
        <v>87042123</v>
      </c>
      <c r="C11" s="42" t="s">
        <v>34</v>
      </c>
      <c r="D11" s="36">
        <v>14900</v>
      </c>
      <c r="E11" s="36">
        <v>13622968.800000001</v>
      </c>
      <c r="F11" s="36">
        <v>0</v>
      </c>
      <c r="G11" s="37"/>
    </row>
    <row r="12" spans="1:7" ht="24" customHeight="1" x14ac:dyDescent="0.2">
      <c r="A12" s="33">
        <v>8</v>
      </c>
      <c r="B12" s="41">
        <v>7049010</v>
      </c>
      <c r="C12" s="43" t="s">
        <v>35</v>
      </c>
      <c r="D12" s="36">
        <v>900400</v>
      </c>
      <c r="E12" s="36">
        <v>13423628.32</v>
      </c>
      <c r="F12" s="36">
        <v>0</v>
      </c>
      <c r="G12" s="37"/>
    </row>
    <row r="13" spans="1:7" ht="24" customHeight="1" x14ac:dyDescent="0.2">
      <c r="A13" s="33">
        <v>9</v>
      </c>
      <c r="B13" s="41">
        <v>21011291</v>
      </c>
      <c r="C13" s="44" t="s">
        <v>36</v>
      </c>
      <c r="D13" s="36">
        <v>92160</v>
      </c>
      <c r="E13" s="36">
        <v>12456093.91</v>
      </c>
      <c r="F13" s="36">
        <v>936680.5</v>
      </c>
      <c r="G13" s="37"/>
    </row>
    <row r="14" spans="1:7" ht="24" customHeight="1" x14ac:dyDescent="0.2">
      <c r="A14" s="33">
        <v>10</v>
      </c>
      <c r="B14" s="34">
        <v>84295200</v>
      </c>
      <c r="C14" s="40" t="s">
        <v>37</v>
      </c>
      <c r="D14" s="36">
        <v>63600</v>
      </c>
      <c r="E14" s="36">
        <v>9958878.5</v>
      </c>
      <c r="F14" s="36">
        <v>0</v>
      </c>
      <c r="G14" s="37"/>
    </row>
    <row r="15" spans="1:7" ht="24" customHeight="1" x14ac:dyDescent="0.2">
      <c r="A15" s="148" t="s">
        <v>38</v>
      </c>
      <c r="B15" s="148"/>
      <c r="C15" s="148"/>
      <c r="D15" s="45">
        <f>SUM(D5:D14)</f>
        <v>10056621.4</v>
      </c>
      <c r="E15" s="46">
        <f>SUM(E5:E14)</f>
        <v>968463676.90999997</v>
      </c>
      <c r="F15" s="46">
        <f>SUM(F5:F14)</f>
        <v>53522400.200000003</v>
      </c>
    </row>
    <row r="16" spans="1:7" ht="24" customHeight="1" thickBot="1" x14ac:dyDescent="0.25">
      <c r="A16" s="149" t="s">
        <v>8</v>
      </c>
      <c r="B16" s="149"/>
      <c r="C16" s="149"/>
      <c r="D16" s="47">
        <f>D17-D15</f>
        <v>7400907.209999999</v>
      </c>
      <c r="E16" s="48">
        <f>E17-E15</f>
        <v>87422032.050000072</v>
      </c>
      <c r="F16" s="48">
        <f>F17-F15</f>
        <v>1699151.6099999994</v>
      </c>
    </row>
    <row r="17" spans="1:16018" ht="24" thickBot="1" x14ac:dyDescent="0.25">
      <c r="A17" s="144" t="s">
        <v>39</v>
      </c>
      <c r="B17" s="145"/>
      <c r="C17" s="145"/>
      <c r="D17" s="49">
        <v>17457528.609999999</v>
      </c>
      <c r="E17" s="50">
        <v>1055885708.96</v>
      </c>
      <c r="F17" s="50">
        <v>55221551.810000002</v>
      </c>
      <c r="G17" s="51"/>
    </row>
    <row r="18" spans="1:16018" ht="24" thickTop="1" x14ac:dyDescent="0.2">
      <c r="A18" s="52" t="s">
        <v>40</v>
      </c>
      <c r="B18" s="53"/>
      <c r="C18" s="53"/>
      <c r="F18" s="54"/>
      <c r="G18" s="54"/>
    </row>
    <row r="19" spans="1:16018" x14ac:dyDescent="0.2">
      <c r="A19" s="55" t="s">
        <v>41</v>
      </c>
      <c r="B19" s="53"/>
      <c r="C19" s="53"/>
      <c r="F19" s="54"/>
      <c r="G19" s="54"/>
    </row>
    <row r="20" spans="1:16018" s="28" customFormat="1" x14ac:dyDescent="0.2">
      <c r="A20" s="56"/>
      <c r="B20" s="56"/>
      <c r="C20" s="56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  <c r="WPZ20" s="27"/>
      <c r="WQA20" s="27"/>
      <c r="WQB20" s="27"/>
      <c r="WQC20" s="27"/>
      <c r="WQD20" s="27"/>
      <c r="WQE20" s="27"/>
      <c r="WQF20" s="27"/>
      <c r="WQG20" s="27"/>
      <c r="WQH20" s="27"/>
      <c r="WQI20" s="27"/>
      <c r="WQJ20" s="27"/>
      <c r="WQK20" s="27"/>
      <c r="WQL20" s="27"/>
      <c r="WQM20" s="27"/>
      <c r="WQN20" s="27"/>
      <c r="WQO20" s="27"/>
      <c r="WQP20" s="27"/>
      <c r="WQQ20" s="27"/>
      <c r="WQR20" s="27"/>
      <c r="WQS20" s="27"/>
      <c r="WQT20" s="27"/>
      <c r="WQU20" s="27"/>
      <c r="WQV20" s="27"/>
      <c r="WQW20" s="27"/>
      <c r="WQX20" s="27"/>
      <c r="WQY20" s="27"/>
      <c r="WQZ20" s="27"/>
      <c r="WRA20" s="27"/>
      <c r="WRB20" s="27"/>
    </row>
    <row r="21" spans="1:16018" s="28" customFormat="1" x14ac:dyDescent="0.2">
      <c r="A21" s="56"/>
      <c r="B21" s="56"/>
      <c r="C21" s="56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  <c r="WPZ21" s="27"/>
      <c r="WQA21" s="27"/>
      <c r="WQB21" s="27"/>
      <c r="WQC21" s="27"/>
      <c r="WQD21" s="27"/>
      <c r="WQE21" s="27"/>
      <c r="WQF21" s="27"/>
      <c r="WQG21" s="27"/>
      <c r="WQH21" s="27"/>
      <c r="WQI21" s="27"/>
      <c r="WQJ21" s="27"/>
      <c r="WQK21" s="27"/>
      <c r="WQL21" s="27"/>
      <c r="WQM21" s="27"/>
      <c r="WQN21" s="27"/>
      <c r="WQO21" s="27"/>
      <c r="WQP21" s="27"/>
      <c r="WQQ21" s="27"/>
      <c r="WQR21" s="27"/>
      <c r="WQS21" s="27"/>
      <c r="WQT21" s="27"/>
      <c r="WQU21" s="27"/>
      <c r="WQV21" s="27"/>
      <c r="WQW21" s="27"/>
      <c r="WQX21" s="27"/>
      <c r="WQY21" s="27"/>
      <c r="WQZ21" s="27"/>
      <c r="WRA21" s="27"/>
      <c r="WRB21" s="27"/>
    </row>
    <row r="22" spans="1:16018" s="28" customFormat="1" x14ac:dyDescent="0.2">
      <c r="A22" s="56"/>
      <c r="B22" s="56"/>
      <c r="C22" s="56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  <c r="WPZ22" s="27"/>
      <c r="WQA22" s="27"/>
      <c r="WQB22" s="27"/>
      <c r="WQC22" s="27"/>
      <c r="WQD22" s="27"/>
      <c r="WQE22" s="27"/>
      <c r="WQF22" s="27"/>
      <c r="WQG22" s="27"/>
      <c r="WQH22" s="27"/>
      <c r="WQI22" s="27"/>
      <c r="WQJ22" s="27"/>
      <c r="WQK22" s="27"/>
      <c r="WQL22" s="27"/>
      <c r="WQM22" s="27"/>
      <c r="WQN22" s="27"/>
      <c r="WQO22" s="27"/>
      <c r="WQP22" s="27"/>
      <c r="WQQ22" s="27"/>
      <c r="WQR22" s="27"/>
      <c r="WQS22" s="27"/>
      <c r="WQT22" s="27"/>
      <c r="WQU22" s="27"/>
      <c r="WQV22" s="27"/>
      <c r="WQW22" s="27"/>
      <c r="WQX22" s="27"/>
      <c r="WQY22" s="27"/>
      <c r="WQZ22" s="27"/>
      <c r="WRA22" s="27"/>
      <c r="WRB22" s="27"/>
    </row>
    <row r="23" spans="1:16018" s="28" customFormat="1" x14ac:dyDescent="0.2">
      <c r="A23" s="56"/>
      <c r="B23" s="56"/>
      <c r="C23" s="56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  <c r="WPZ23" s="27"/>
      <c r="WQA23" s="27"/>
      <c r="WQB23" s="27"/>
      <c r="WQC23" s="27"/>
      <c r="WQD23" s="27"/>
      <c r="WQE23" s="27"/>
      <c r="WQF23" s="27"/>
      <c r="WQG23" s="27"/>
      <c r="WQH23" s="27"/>
      <c r="WQI23" s="27"/>
      <c r="WQJ23" s="27"/>
      <c r="WQK23" s="27"/>
      <c r="WQL23" s="27"/>
      <c r="WQM23" s="27"/>
      <c r="WQN23" s="27"/>
      <c r="WQO23" s="27"/>
      <c r="WQP23" s="27"/>
      <c r="WQQ23" s="27"/>
      <c r="WQR23" s="27"/>
      <c r="WQS23" s="27"/>
      <c r="WQT23" s="27"/>
      <c r="WQU23" s="27"/>
      <c r="WQV23" s="27"/>
      <c r="WQW23" s="27"/>
      <c r="WQX23" s="27"/>
      <c r="WQY23" s="27"/>
      <c r="WQZ23" s="27"/>
      <c r="WRA23" s="27"/>
      <c r="WRB23" s="27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topLeftCell="A33" workbookViewId="0">
      <selection activeCell="L7" sqref="L7"/>
    </sheetView>
  </sheetViews>
  <sheetFormatPr defaultRowHeight="14.25" x14ac:dyDescent="0.2"/>
  <cols>
    <col min="1" max="1" width="5.125" customWidth="1"/>
    <col min="2" max="2" width="32.375" bestFit="1" customWidth="1"/>
    <col min="3" max="3" width="11.625" style="59" customWidth="1"/>
    <col min="4" max="4" width="11.625" style="103" bestFit="1" customWidth="1"/>
    <col min="5" max="5" width="16.875" bestFit="1" customWidth="1"/>
    <col min="6" max="6" width="6.75" customWidth="1"/>
    <col min="7" max="7" width="37.75" customWidth="1"/>
    <col min="8" max="8" width="11.25" bestFit="1" customWidth="1"/>
    <col min="9" max="9" width="11.625" bestFit="1" customWidth="1"/>
    <col min="10" max="10" width="19.875" bestFit="1" customWidth="1"/>
    <col min="11" max="11" width="17.125" style="57" bestFit="1" customWidth="1"/>
    <col min="12" max="34" width="9.125" style="57"/>
  </cols>
  <sheetData>
    <row r="1" spans="1:10" ht="21" x14ac:dyDescent="0.35">
      <c r="A1" s="153" t="s">
        <v>23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0" ht="21" x14ac:dyDescent="0.35">
      <c r="A2" s="153" t="s">
        <v>42</v>
      </c>
      <c r="B2" s="153"/>
      <c r="C2" s="153"/>
      <c r="D2" s="153"/>
      <c r="E2" s="153"/>
      <c r="F2" s="153"/>
      <c r="G2" s="153"/>
      <c r="H2" s="153"/>
      <c r="I2" s="153"/>
      <c r="J2" s="153"/>
    </row>
    <row r="3" spans="1:10" ht="21" x14ac:dyDescent="0.35">
      <c r="A3" s="153" t="s">
        <v>43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0" ht="21" x14ac:dyDescent="0.35">
      <c r="A4" s="58"/>
      <c r="B4" s="24" t="s">
        <v>44</v>
      </c>
      <c r="D4"/>
      <c r="E4" s="24"/>
      <c r="F4" s="24"/>
      <c r="G4" s="24" t="s">
        <v>45</v>
      </c>
      <c r="H4" s="24"/>
      <c r="I4" s="24"/>
      <c r="J4" s="24"/>
    </row>
    <row r="5" spans="1:10" ht="21" x14ac:dyDescent="0.2">
      <c r="A5" s="60" t="s">
        <v>24</v>
      </c>
      <c r="B5" s="154" t="s">
        <v>46</v>
      </c>
      <c r="C5" s="155"/>
      <c r="D5" s="155"/>
      <c r="E5" s="156"/>
      <c r="F5" s="60" t="s">
        <v>24</v>
      </c>
      <c r="G5" s="154" t="s">
        <v>47</v>
      </c>
      <c r="H5" s="155"/>
      <c r="I5" s="155"/>
      <c r="J5" s="156"/>
    </row>
    <row r="6" spans="1:10" ht="21" x14ac:dyDescent="0.2">
      <c r="A6" s="61" t="s">
        <v>48</v>
      </c>
      <c r="B6" s="62" t="s">
        <v>2</v>
      </c>
      <c r="C6" s="63" t="s">
        <v>3</v>
      </c>
      <c r="D6" s="64" t="s">
        <v>4</v>
      </c>
      <c r="E6" s="63" t="s">
        <v>49</v>
      </c>
      <c r="F6" s="61" t="s">
        <v>48</v>
      </c>
      <c r="G6" s="62" t="s">
        <v>2</v>
      </c>
      <c r="H6" s="63" t="s">
        <v>3</v>
      </c>
      <c r="I6" s="63" t="s">
        <v>4</v>
      </c>
      <c r="J6" s="63" t="s">
        <v>49</v>
      </c>
    </row>
    <row r="7" spans="1:10" ht="21" x14ac:dyDescent="0.2">
      <c r="A7" s="65">
        <v>1</v>
      </c>
      <c r="B7" s="66" t="s">
        <v>50</v>
      </c>
      <c r="C7" s="67" t="s">
        <v>51</v>
      </c>
      <c r="D7" s="68">
        <v>331.02</v>
      </c>
      <c r="E7" s="69">
        <v>186781883.76792005</v>
      </c>
      <c r="F7" s="65">
        <v>1</v>
      </c>
      <c r="G7" s="70" t="s">
        <v>52</v>
      </c>
      <c r="H7" s="71" t="s">
        <v>53</v>
      </c>
      <c r="I7" s="72">
        <v>52.08</v>
      </c>
      <c r="J7" s="72">
        <v>56948942.647999994</v>
      </c>
    </row>
    <row r="8" spans="1:10" ht="21" x14ac:dyDescent="0.2">
      <c r="A8" s="65">
        <v>2</v>
      </c>
      <c r="B8" s="73" t="s">
        <v>54</v>
      </c>
      <c r="C8" s="74" t="s">
        <v>55</v>
      </c>
      <c r="D8" s="68">
        <v>0</v>
      </c>
      <c r="E8" s="69">
        <v>3229935.5491199996</v>
      </c>
      <c r="F8" s="65">
        <v>2</v>
      </c>
      <c r="G8" s="75" t="s">
        <v>56</v>
      </c>
      <c r="H8" s="71" t="s">
        <v>57</v>
      </c>
      <c r="I8" s="72">
        <v>57.76</v>
      </c>
      <c r="J8" s="72">
        <v>39281555.559999995</v>
      </c>
    </row>
    <row r="9" spans="1:10" ht="21" x14ac:dyDescent="0.2">
      <c r="A9" s="65">
        <v>3</v>
      </c>
      <c r="B9" s="66" t="s">
        <v>58</v>
      </c>
      <c r="C9" s="76" t="s">
        <v>59</v>
      </c>
      <c r="D9" s="68">
        <v>0</v>
      </c>
      <c r="E9" s="69">
        <v>2290417.5924</v>
      </c>
      <c r="F9" s="65">
        <v>3</v>
      </c>
      <c r="G9" s="75" t="s">
        <v>60</v>
      </c>
      <c r="H9" s="77" t="s">
        <v>61</v>
      </c>
      <c r="I9" s="72">
        <v>25.654</v>
      </c>
      <c r="J9" s="72">
        <v>36775255.707970001</v>
      </c>
    </row>
    <row r="10" spans="1:10" ht="21" x14ac:dyDescent="0.2">
      <c r="A10" s="78">
        <v>4</v>
      </c>
      <c r="B10" s="79" t="s">
        <v>62</v>
      </c>
      <c r="C10" s="80" t="s">
        <v>63</v>
      </c>
      <c r="D10" s="81">
        <v>5.1300000000000008</v>
      </c>
      <c r="E10" s="82">
        <v>1967524.45092</v>
      </c>
      <c r="F10" s="65">
        <v>4</v>
      </c>
      <c r="G10" s="83" t="s">
        <v>64</v>
      </c>
      <c r="H10" s="71" t="s">
        <v>65</v>
      </c>
      <c r="I10" s="72">
        <v>79.983999999999995</v>
      </c>
      <c r="J10" s="72">
        <v>36135522.985000007</v>
      </c>
    </row>
    <row r="11" spans="1:10" ht="21" x14ac:dyDescent="0.2">
      <c r="A11" s="78">
        <v>5</v>
      </c>
      <c r="B11" s="84" t="s">
        <v>66</v>
      </c>
      <c r="C11" s="85" t="s">
        <v>67</v>
      </c>
      <c r="D11" s="81">
        <v>95</v>
      </c>
      <c r="E11" s="82">
        <v>1397473.56</v>
      </c>
      <c r="F11" s="65">
        <v>5</v>
      </c>
      <c r="G11" s="86" t="s">
        <v>68</v>
      </c>
      <c r="H11" s="71" t="s">
        <v>69</v>
      </c>
      <c r="I11" s="72">
        <v>31.87</v>
      </c>
      <c r="J11" s="72">
        <v>32145906.145599999</v>
      </c>
    </row>
    <row r="12" spans="1:10" ht="21" x14ac:dyDescent="0.2">
      <c r="A12" s="78">
        <v>6</v>
      </c>
      <c r="B12" s="84" t="s">
        <v>70</v>
      </c>
      <c r="C12" s="85" t="s">
        <v>71</v>
      </c>
      <c r="D12" s="81">
        <v>1.04555</v>
      </c>
      <c r="E12" s="82">
        <v>1141952.0752080001</v>
      </c>
      <c r="F12" s="65">
        <v>6</v>
      </c>
      <c r="G12" s="75" t="s">
        <v>72</v>
      </c>
      <c r="H12" s="87" t="s">
        <v>73</v>
      </c>
      <c r="I12" s="72">
        <v>37.792999999999999</v>
      </c>
      <c r="J12" s="72">
        <v>20438276.384863999</v>
      </c>
    </row>
    <row r="13" spans="1:10" ht="21" x14ac:dyDescent="0.2">
      <c r="A13" s="88"/>
      <c r="B13" s="89"/>
      <c r="C13" s="90"/>
      <c r="D13" s="91"/>
      <c r="E13" s="92"/>
      <c r="F13" s="65">
        <v>7</v>
      </c>
      <c r="G13" s="75" t="s">
        <v>74</v>
      </c>
      <c r="H13" s="71" t="s">
        <v>75</v>
      </c>
      <c r="I13" s="72">
        <v>68.52</v>
      </c>
      <c r="J13" s="72">
        <v>17964863.659600001</v>
      </c>
    </row>
    <row r="14" spans="1:10" ht="42" x14ac:dyDescent="0.2">
      <c r="A14" s="88"/>
      <c r="B14" s="89"/>
      <c r="C14" s="90"/>
      <c r="D14" s="91"/>
      <c r="E14" s="92"/>
      <c r="F14" s="65">
        <v>8</v>
      </c>
      <c r="G14" s="75" t="s">
        <v>76</v>
      </c>
      <c r="H14" s="87" t="s">
        <v>77</v>
      </c>
      <c r="I14" s="72">
        <v>5.234</v>
      </c>
      <c r="J14" s="72">
        <v>15491637.823999999</v>
      </c>
    </row>
    <row r="15" spans="1:10" ht="21" x14ac:dyDescent="0.2">
      <c r="A15" s="88"/>
      <c r="B15" s="88"/>
      <c r="C15" s="89"/>
      <c r="D15" s="90"/>
      <c r="E15" s="91"/>
      <c r="F15" s="65">
        <v>9</v>
      </c>
      <c r="G15" s="93" t="s">
        <v>78</v>
      </c>
      <c r="H15" s="71" t="s">
        <v>79</v>
      </c>
      <c r="I15" s="72">
        <v>18.574999999999999</v>
      </c>
      <c r="J15" s="72">
        <v>13511617.6</v>
      </c>
    </row>
    <row r="16" spans="1:10" ht="42" x14ac:dyDescent="0.2">
      <c r="A16" s="88"/>
      <c r="B16" s="89"/>
      <c r="C16" s="90"/>
      <c r="D16" s="91"/>
      <c r="E16" s="92"/>
      <c r="F16" s="65">
        <v>10</v>
      </c>
      <c r="G16" s="94" t="s">
        <v>76</v>
      </c>
      <c r="H16" s="71" t="s">
        <v>80</v>
      </c>
      <c r="I16" s="95">
        <v>9.25</v>
      </c>
      <c r="J16" s="72">
        <v>12175609.056</v>
      </c>
    </row>
    <row r="17" spans="1:34" ht="21" x14ac:dyDescent="0.2">
      <c r="A17" s="150" t="s">
        <v>81</v>
      </c>
      <c r="B17" s="151"/>
      <c r="C17" s="152"/>
      <c r="D17" s="96">
        <f>SUM(D7:D16)</f>
        <v>432.19554999999997</v>
      </c>
      <c r="E17" s="96">
        <f>SUM(E7:E16)</f>
        <v>196809186.99556807</v>
      </c>
      <c r="F17" s="150" t="s">
        <v>82</v>
      </c>
      <c r="G17" s="151"/>
      <c r="H17" s="152"/>
      <c r="I17" s="96">
        <f>SUM(I7:I16)</f>
        <v>386.71999999999997</v>
      </c>
      <c r="J17" s="96">
        <f>SUM(J7:J16)</f>
        <v>280869187.57103401</v>
      </c>
    </row>
    <row r="18" spans="1:34" ht="21" x14ac:dyDescent="0.2">
      <c r="A18" s="157" t="s">
        <v>83</v>
      </c>
      <c r="B18" s="158"/>
      <c r="C18" s="157"/>
      <c r="D18" s="97" t="s">
        <v>84</v>
      </c>
      <c r="E18" s="97" t="s">
        <v>84</v>
      </c>
      <c r="F18" s="159" t="s">
        <v>83</v>
      </c>
      <c r="G18" s="160"/>
      <c r="H18" s="160"/>
      <c r="I18" s="98">
        <v>1874.3318899999999</v>
      </c>
      <c r="J18" s="99">
        <v>86173407.545964018</v>
      </c>
    </row>
    <row r="19" spans="1:34" ht="21" x14ac:dyDescent="0.2">
      <c r="A19" s="150" t="s">
        <v>85</v>
      </c>
      <c r="B19" s="151"/>
      <c r="C19" s="152"/>
      <c r="D19" s="100">
        <f>D17</f>
        <v>432.19554999999997</v>
      </c>
      <c r="E19" s="100">
        <f>E17</f>
        <v>196809186.99556807</v>
      </c>
      <c r="F19" s="150" t="s">
        <v>39</v>
      </c>
      <c r="G19" s="151"/>
      <c r="H19" s="152"/>
      <c r="I19" s="96">
        <f>SUM(I17:I18)</f>
        <v>2261.0518899999997</v>
      </c>
      <c r="J19" s="96">
        <f>SUM(J17:J18)</f>
        <v>367042595.11699802</v>
      </c>
    </row>
    <row r="20" spans="1:34" s="102" customFormat="1" ht="21" x14ac:dyDescent="0.35">
      <c r="A20" s="161" t="s">
        <v>86</v>
      </c>
      <c r="B20" s="161"/>
      <c r="C20" s="161"/>
      <c r="D20" s="161"/>
      <c r="E20" s="161"/>
      <c r="F20" s="161" t="s">
        <v>87</v>
      </c>
      <c r="G20" s="161"/>
      <c r="H20" s="161"/>
      <c r="I20" s="161"/>
      <c r="J20" s="16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  <c r="AB20" s="101"/>
      <c r="AC20" s="101"/>
      <c r="AD20" s="101"/>
      <c r="AE20" s="101"/>
      <c r="AF20" s="101"/>
      <c r="AG20" s="101"/>
      <c r="AH20" s="101"/>
    </row>
    <row r="21" spans="1:34" ht="18" hidden="1" customHeight="1" x14ac:dyDescent="0.2"/>
    <row r="22" spans="1:34" s="106" customFormat="1" ht="21" hidden="1" x14ac:dyDescent="0.2">
      <c r="A22" s="165" t="s">
        <v>81</v>
      </c>
      <c r="B22" s="166"/>
      <c r="C22" s="167"/>
      <c r="D22" s="104">
        <v>4511.9899400000004</v>
      </c>
      <c r="E22" s="104">
        <v>901596075.00586295</v>
      </c>
      <c r="F22" s="165" t="s">
        <v>82</v>
      </c>
      <c r="G22" s="166"/>
      <c r="H22" s="167"/>
      <c r="I22" s="104">
        <v>8156.0474999999997</v>
      </c>
      <c r="J22" s="104">
        <v>1320816136.512363</v>
      </c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</row>
    <row r="23" spans="1:34" s="111" customFormat="1" ht="21" hidden="1" customHeight="1" x14ac:dyDescent="0.2">
      <c r="A23" s="168" t="s">
        <v>83</v>
      </c>
      <c r="B23" s="169"/>
      <c r="C23" s="168"/>
      <c r="D23" s="107">
        <v>497.71219999999994</v>
      </c>
      <c r="E23" s="107">
        <v>17838582.398665</v>
      </c>
      <c r="F23" s="170" t="s">
        <v>83</v>
      </c>
      <c r="G23" s="171"/>
      <c r="H23" s="171"/>
      <c r="I23" s="108">
        <v>18028.145062</v>
      </c>
      <c r="J23" s="109">
        <v>1145734325.741647</v>
      </c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</row>
    <row r="24" spans="1:34" s="106" customFormat="1" ht="21" hidden="1" x14ac:dyDescent="0.2">
      <c r="A24" s="165" t="s">
        <v>85</v>
      </c>
      <c r="B24" s="166"/>
      <c r="C24" s="167"/>
      <c r="D24" s="112">
        <v>5009.7021400000003</v>
      </c>
      <c r="E24" s="112">
        <v>919434657.4045279</v>
      </c>
      <c r="F24" s="165" t="s">
        <v>39</v>
      </c>
      <c r="G24" s="166"/>
      <c r="H24" s="167"/>
      <c r="I24" s="104">
        <v>26184.192562</v>
      </c>
      <c r="J24" s="104">
        <v>2466550462.2540102</v>
      </c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</row>
    <row r="25" spans="1:34" s="105" customFormat="1" hidden="1" x14ac:dyDescent="0.2">
      <c r="C25" s="113"/>
      <c r="D25" s="114"/>
      <c r="E25" s="115"/>
    </row>
    <row r="26" spans="1:34" s="105" customFormat="1" hidden="1" x14ac:dyDescent="0.2">
      <c r="C26" s="113"/>
      <c r="D26" s="116">
        <f>D19+D24</f>
        <v>5441.8976900000007</v>
      </c>
      <c r="E26" s="116">
        <f>E19+E24</f>
        <v>1116243844.4000959</v>
      </c>
      <c r="I26" s="115">
        <f>I24+I19</f>
        <v>28445.244451999999</v>
      </c>
      <c r="J26" s="115">
        <f>J24+J19</f>
        <v>2833593057.3710084</v>
      </c>
    </row>
    <row r="27" spans="1:34" s="106" customFormat="1" x14ac:dyDescent="0.2">
      <c r="C27" s="117"/>
      <c r="D27" s="118"/>
      <c r="I27" s="119"/>
      <c r="J27" s="119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</row>
    <row r="28" spans="1:34" s="106" customFormat="1" x14ac:dyDescent="0.2">
      <c r="C28" s="117"/>
      <c r="D28" s="118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</row>
    <row r="30" spans="1:34" s="120" customFormat="1" ht="21" x14ac:dyDescent="0.35">
      <c r="A30" s="172" t="s">
        <v>23</v>
      </c>
      <c r="B30" s="172"/>
      <c r="C30" s="172"/>
      <c r="D30" s="172"/>
      <c r="E30" s="172"/>
      <c r="F30" s="172"/>
      <c r="G30" s="172"/>
      <c r="H30" s="172"/>
      <c r="I30" s="172"/>
      <c r="J30" s="172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</row>
    <row r="31" spans="1:34" s="120" customFormat="1" ht="21" x14ac:dyDescent="0.35">
      <c r="A31" s="172" t="s">
        <v>42</v>
      </c>
      <c r="B31" s="172"/>
      <c r="C31" s="172"/>
      <c r="D31" s="172"/>
      <c r="E31" s="172"/>
      <c r="F31" s="172"/>
      <c r="G31" s="172"/>
      <c r="H31" s="172"/>
      <c r="I31" s="172"/>
      <c r="J31" s="172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</row>
    <row r="32" spans="1:34" s="120" customFormat="1" ht="21" x14ac:dyDescent="0.35">
      <c r="A32" s="172" t="s">
        <v>88</v>
      </c>
      <c r="B32" s="172"/>
      <c r="C32" s="172"/>
      <c r="D32" s="172"/>
      <c r="E32" s="172"/>
      <c r="F32" s="172"/>
      <c r="G32" s="172"/>
      <c r="H32" s="172"/>
      <c r="I32" s="172"/>
      <c r="J32" s="172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</row>
    <row r="33" spans="1:34" s="120" customFormat="1" ht="21" x14ac:dyDescent="0.35">
      <c r="A33" s="121"/>
      <c r="B33" s="122" t="s">
        <v>44</v>
      </c>
      <c r="C33" s="123"/>
      <c r="D33" s="124"/>
      <c r="E33" s="122"/>
      <c r="F33" s="122"/>
      <c r="G33" s="122" t="s">
        <v>45</v>
      </c>
      <c r="H33" s="122"/>
      <c r="I33" s="122"/>
      <c r="J33" s="122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</row>
    <row r="34" spans="1:34" s="120" customFormat="1" ht="21" x14ac:dyDescent="0.2">
      <c r="A34" s="125" t="s">
        <v>24</v>
      </c>
      <c r="B34" s="173" t="s">
        <v>46</v>
      </c>
      <c r="C34" s="174"/>
      <c r="D34" s="174"/>
      <c r="E34" s="175"/>
      <c r="F34" s="125" t="s">
        <v>24</v>
      </c>
      <c r="G34" s="173" t="s">
        <v>47</v>
      </c>
      <c r="H34" s="174"/>
      <c r="I34" s="174"/>
      <c r="J34" s="175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</row>
    <row r="35" spans="1:34" s="120" customFormat="1" ht="21" x14ac:dyDescent="0.2">
      <c r="A35" s="126" t="s">
        <v>48</v>
      </c>
      <c r="B35" s="127" t="s">
        <v>2</v>
      </c>
      <c r="C35" s="128" t="s">
        <v>3</v>
      </c>
      <c r="D35" s="129" t="s">
        <v>4</v>
      </c>
      <c r="E35" s="128" t="s">
        <v>49</v>
      </c>
      <c r="F35" s="126" t="s">
        <v>48</v>
      </c>
      <c r="G35" s="127" t="s">
        <v>2</v>
      </c>
      <c r="H35" s="128" t="s">
        <v>3</v>
      </c>
      <c r="I35" s="128" t="s">
        <v>4</v>
      </c>
      <c r="J35" s="128" t="s">
        <v>49</v>
      </c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</row>
    <row r="36" spans="1:34" s="131" customFormat="1" ht="21" x14ac:dyDescent="0.2">
      <c r="A36" s="65">
        <v>1</v>
      </c>
      <c r="B36" s="66" t="s">
        <v>50</v>
      </c>
      <c r="C36" s="67" t="s">
        <v>51</v>
      </c>
      <c r="D36" s="68">
        <v>331.02</v>
      </c>
      <c r="E36" s="69">
        <v>186781883.76792005</v>
      </c>
      <c r="F36" s="87">
        <v>1</v>
      </c>
      <c r="G36" s="70" t="s">
        <v>52</v>
      </c>
      <c r="H36" s="71" t="s">
        <v>53</v>
      </c>
      <c r="I36" s="72">
        <v>52.08</v>
      </c>
      <c r="J36" s="72">
        <v>56948942.647999994</v>
      </c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</row>
    <row r="37" spans="1:34" s="131" customFormat="1" ht="21" x14ac:dyDescent="0.2">
      <c r="A37" s="65">
        <v>2</v>
      </c>
      <c r="B37" s="73" t="s">
        <v>54</v>
      </c>
      <c r="C37" s="74" t="s">
        <v>55</v>
      </c>
      <c r="D37" s="68">
        <v>0</v>
      </c>
      <c r="E37" s="69">
        <v>3229935.5491199996</v>
      </c>
      <c r="F37" s="87">
        <v>2</v>
      </c>
      <c r="G37" s="75" t="s">
        <v>56</v>
      </c>
      <c r="H37" s="71" t="s">
        <v>57</v>
      </c>
      <c r="I37" s="72">
        <v>57.76</v>
      </c>
      <c r="J37" s="72">
        <v>39281555.559999995</v>
      </c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</row>
    <row r="38" spans="1:34" s="131" customFormat="1" ht="21" x14ac:dyDescent="0.2">
      <c r="A38" s="65">
        <v>3</v>
      </c>
      <c r="B38" s="66" t="s">
        <v>58</v>
      </c>
      <c r="C38" s="76" t="s">
        <v>59</v>
      </c>
      <c r="D38" s="68">
        <v>0</v>
      </c>
      <c r="E38" s="69">
        <v>2290417.5924</v>
      </c>
      <c r="F38" s="87">
        <v>3</v>
      </c>
      <c r="G38" s="75" t="s">
        <v>60</v>
      </c>
      <c r="H38" s="71" t="s">
        <v>61</v>
      </c>
      <c r="I38" s="72">
        <v>25.654</v>
      </c>
      <c r="J38" s="72">
        <v>36775255.707970001</v>
      </c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</row>
    <row r="39" spans="1:34" s="131" customFormat="1" ht="21" x14ac:dyDescent="0.2">
      <c r="A39" s="78">
        <v>4</v>
      </c>
      <c r="B39" s="79" t="s">
        <v>62</v>
      </c>
      <c r="C39" s="80" t="s">
        <v>63</v>
      </c>
      <c r="D39" s="81">
        <v>5.1300000000000008</v>
      </c>
      <c r="E39" s="82">
        <v>1967524.45092</v>
      </c>
      <c r="F39" s="87">
        <v>4</v>
      </c>
      <c r="G39" s="83" t="s">
        <v>64</v>
      </c>
      <c r="H39" s="71" t="s">
        <v>65</v>
      </c>
      <c r="I39" s="72">
        <v>79.983999999999995</v>
      </c>
      <c r="J39" s="72">
        <v>36135522.985000007</v>
      </c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</row>
    <row r="40" spans="1:34" s="131" customFormat="1" ht="21" x14ac:dyDescent="0.2">
      <c r="A40" s="78">
        <v>5</v>
      </c>
      <c r="B40" s="84" t="s">
        <v>66</v>
      </c>
      <c r="C40" s="85" t="s">
        <v>67</v>
      </c>
      <c r="D40" s="81">
        <v>95</v>
      </c>
      <c r="E40" s="82">
        <v>1397473.56</v>
      </c>
      <c r="F40" s="87">
        <v>5</v>
      </c>
      <c r="G40" s="132" t="s">
        <v>68</v>
      </c>
      <c r="H40" s="71" t="s">
        <v>69</v>
      </c>
      <c r="I40" s="72">
        <v>31.87</v>
      </c>
      <c r="J40" s="72">
        <v>32145906.145599999</v>
      </c>
      <c r="K40" s="130"/>
      <c r="L40" s="130"/>
      <c r="M40" s="130"/>
      <c r="N40" s="130"/>
      <c r="O40" s="130"/>
      <c r="P40" s="130"/>
      <c r="Q40" s="130"/>
      <c r="R40" s="130"/>
      <c r="S40" s="130"/>
      <c r="T40" s="130"/>
      <c r="U40" s="130"/>
      <c r="V40" s="130"/>
      <c r="W40" s="130"/>
      <c r="X40" s="130"/>
      <c r="Y40" s="130"/>
      <c r="Z40" s="130"/>
      <c r="AA40" s="130"/>
      <c r="AB40" s="130"/>
      <c r="AC40" s="130"/>
      <c r="AD40" s="130"/>
      <c r="AE40" s="130"/>
      <c r="AF40" s="130"/>
      <c r="AG40" s="130"/>
      <c r="AH40" s="130"/>
    </row>
    <row r="41" spans="1:34" s="131" customFormat="1" ht="21" x14ac:dyDescent="0.2">
      <c r="A41" s="78">
        <v>6</v>
      </c>
      <c r="B41" s="84" t="s">
        <v>70</v>
      </c>
      <c r="C41" s="85" t="s">
        <v>71</v>
      </c>
      <c r="D41" s="81">
        <v>1.04555</v>
      </c>
      <c r="E41" s="82">
        <v>1141952.0752080001</v>
      </c>
      <c r="F41" s="87">
        <v>6</v>
      </c>
      <c r="G41" s="75" t="s">
        <v>72</v>
      </c>
      <c r="H41" s="87" t="s">
        <v>73</v>
      </c>
      <c r="I41" s="72">
        <v>37.792999999999999</v>
      </c>
      <c r="J41" s="72">
        <v>20438276.384863999</v>
      </c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0"/>
      <c r="AB41" s="130"/>
      <c r="AC41" s="130"/>
      <c r="AD41" s="130"/>
      <c r="AE41" s="130"/>
      <c r="AF41" s="130"/>
      <c r="AG41" s="130"/>
      <c r="AH41" s="130"/>
    </row>
    <row r="42" spans="1:34" s="131" customFormat="1" ht="21" customHeight="1" x14ac:dyDescent="0.2">
      <c r="A42" s="88"/>
      <c r="B42" s="89"/>
      <c r="C42" s="90"/>
      <c r="D42" s="91"/>
      <c r="E42" s="92"/>
      <c r="F42" s="87">
        <v>7</v>
      </c>
      <c r="G42" s="75" t="s">
        <v>74</v>
      </c>
      <c r="H42" s="71" t="s">
        <v>75</v>
      </c>
      <c r="I42" s="72">
        <v>68.52</v>
      </c>
      <c r="J42" s="72">
        <v>17964863.659600001</v>
      </c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  <c r="AH42" s="130"/>
    </row>
    <row r="43" spans="1:34" s="131" customFormat="1" ht="42" x14ac:dyDescent="0.2">
      <c r="A43" s="88"/>
      <c r="B43" s="89"/>
      <c r="C43" s="90"/>
      <c r="D43" s="91"/>
      <c r="E43" s="92"/>
      <c r="F43" s="87">
        <v>8</v>
      </c>
      <c r="G43" s="75" t="s">
        <v>76</v>
      </c>
      <c r="H43" s="87" t="s">
        <v>77</v>
      </c>
      <c r="I43" s="72">
        <v>5.234</v>
      </c>
      <c r="J43" s="72">
        <v>15491637.823999999</v>
      </c>
      <c r="K43" s="133"/>
      <c r="L43" s="130"/>
      <c r="M43" s="130"/>
      <c r="N43" s="130"/>
      <c r="O43" s="130"/>
      <c r="P43" s="130"/>
      <c r="Q43" s="130"/>
      <c r="R43" s="130"/>
      <c r="S43" s="130"/>
      <c r="T43" s="130"/>
      <c r="U43" s="130"/>
      <c r="V43" s="130"/>
      <c r="W43" s="130"/>
      <c r="X43" s="130"/>
      <c r="Y43" s="130"/>
      <c r="Z43" s="130"/>
      <c r="AA43" s="130"/>
      <c r="AB43" s="130"/>
      <c r="AC43" s="130"/>
      <c r="AD43" s="130"/>
      <c r="AE43" s="130"/>
      <c r="AF43" s="130"/>
      <c r="AG43" s="130"/>
      <c r="AH43" s="130"/>
    </row>
    <row r="44" spans="1:34" s="131" customFormat="1" ht="21" x14ac:dyDescent="0.2">
      <c r="A44" s="88"/>
      <c r="B44" s="88"/>
      <c r="C44" s="89"/>
      <c r="D44" s="90"/>
      <c r="E44" s="91"/>
      <c r="F44" s="87">
        <v>9</v>
      </c>
      <c r="G44" s="75" t="s">
        <v>78</v>
      </c>
      <c r="H44" s="71" t="s">
        <v>79</v>
      </c>
      <c r="I44" s="72">
        <v>18.574999999999999</v>
      </c>
      <c r="J44" s="72">
        <v>13511617.6</v>
      </c>
      <c r="K44" s="133"/>
      <c r="L44" s="130"/>
      <c r="M44" s="130"/>
      <c r="N44" s="130"/>
      <c r="O44" s="130"/>
      <c r="P44" s="130"/>
      <c r="Q44" s="130"/>
      <c r="R44" s="130"/>
      <c r="S44" s="130"/>
      <c r="T44" s="130"/>
      <c r="U44" s="130"/>
      <c r="V44" s="130"/>
      <c r="W44" s="130"/>
      <c r="X44" s="130"/>
      <c r="Y44" s="130"/>
      <c r="Z44" s="130"/>
      <c r="AA44" s="130"/>
      <c r="AB44" s="130"/>
      <c r="AC44" s="130"/>
      <c r="AD44" s="130"/>
      <c r="AE44" s="130"/>
      <c r="AF44" s="130"/>
      <c r="AG44" s="130"/>
      <c r="AH44" s="130"/>
    </row>
    <row r="45" spans="1:34" s="131" customFormat="1" ht="42" x14ac:dyDescent="0.2">
      <c r="A45" s="88"/>
      <c r="B45" s="89"/>
      <c r="C45" s="90"/>
      <c r="D45" s="91"/>
      <c r="E45" s="92"/>
      <c r="F45" s="87">
        <v>10</v>
      </c>
      <c r="G45" s="94" t="s">
        <v>76</v>
      </c>
      <c r="H45" s="71" t="s">
        <v>80</v>
      </c>
      <c r="I45" s="95">
        <v>9.25</v>
      </c>
      <c r="J45" s="72">
        <v>12175609.056</v>
      </c>
      <c r="K45" s="133"/>
      <c r="L45" s="130"/>
      <c r="M45" s="130"/>
      <c r="N45" s="130"/>
      <c r="O45" s="130"/>
      <c r="P45" s="130"/>
      <c r="Q45" s="130"/>
      <c r="R45" s="130"/>
      <c r="S45" s="130"/>
      <c r="T45" s="130"/>
      <c r="U45" s="130"/>
      <c r="V45" s="130"/>
      <c r="W45" s="130"/>
      <c r="X45" s="130"/>
      <c r="Y45" s="130"/>
      <c r="Z45" s="130"/>
      <c r="AA45" s="130"/>
      <c r="AB45" s="130"/>
      <c r="AC45" s="130"/>
      <c r="AD45" s="130"/>
      <c r="AE45" s="130"/>
      <c r="AF45" s="130"/>
      <c r="AG45" s="130"/>
      <c r="AH45" s="130"/>
    </row>
    <row r="46" spans="1:34" ht="21" x14ac:dyDescent="0.2">
      <c r="A46" s="150" t="s">
        <v>81</v>
      </c>
      <c r="B46" s="151"/>
      <c r="C46" s="152"/>
      <c r="D46" s="96">
        <f>SUM(D36:D45)</f>
        <v>432.19554999999997</v>
      </c>
      <c r="E46" s="96">
        <f>SUM(E36:E45)</f>
        <v>196809186.99556807</v>
      </c>
      <c r="F46" s="162" t="s">
        <v>82</v>
      </c>
      <c r="G46" s="163"/>
      <c r="H46" s="164"/>
      <c r="I46" s="134">
        <f>SUM(I36:I45)</f>
        <v>386.71999999999997</v>
      </c>
      <c r="J46" s="134">
        <f>SUM(J36:J45)</f>
        <v>280869187.57103401</v>
      </c>
    </row>
    <row r="47" spans="1:34" s="131" customFormat="1" ht="21" customHeight="1" x14ac:dyDescent="0.2">
      <c r="A47" s="157" t="s">
        <v>83</v>
      </c>
      <c r="B47" s="158"/>
      <c r="C47" s="157"/>
      <c r="D47" s="97" t="s">
        <v>84</v>
      </c>
      <c r="E47" s="97" t="s">
        <v>84</v>
      </c>
      <c r="F47" s="176" t="s">
        <v>83</v>
      </c>
      <c r="G47" s="177"/>
      <c r="H47" s="177"/>
      <c r="I47" s="135">
        <v>1874.3318899999999</v>
      </c>
      <c r="J47" s="136">
        <v>86173407.545964018</v>
      </c>
      <c r="K47" s="130"/>
      <c r="L47" s="130"/>
      <c r="M47" s="130"/>
      <c r="N47" s="130"/>
      <c r="O47" s="130"/>
      <c r="P47" s="130"/>
      <c r="Q47" s="130"/>
      <c r="R47" s="130"/>
      <c r="S47" s="130"/>
      <c r="T47" s="130"/>
      <c r="U47" s="130"/>
      <c r="V47" s="130"/>
      <c r="W47" s="130"/>
      <c r="X47" s="130"/>
      <c r="Y47" s="130"/>
      <c r="Z47" s="130"/>
      <c r="AA47" s="130"/>
      <c r="AB47" s="130"/>
      <c r="AC47" s="130"/>
      <c r="AD47" s="130"/>
      <c r="AE47" s="130"/>
      <c r="AF47" s="130"/>
      <c r="AG47" s="130"/>
      <c r="AH47" s="130"/>
    </row>
    <row r="48" spans="1:34" ht="21" x14ac:dyDescent="0.2">
      <c r="A48" s="150" t="s">
        <v>85</v>
      </c>
      <c r="B48" s="151"/>
      <c r="C48" s="152"/>
      <c r="D48" s="100">
        <f>D46</f>
        <v>432.19554999999997</v>
      </c>
      <c r="E48" s="100">
        <f>E46</f>
        <v>196809186.99556807</v>
      </c>
      <c r="F48" s="162" t="s">
        <v>39</v>
      </c>
      <c r="G48" s="163"/>
      <c r="H48" s="164"/>
      <c r="I48" s="134">
        <f>SUM(I46:I47)</f>
        <v>2261.0518899999997</v>
      </c>
      <c r="J48" s="134">
        <f>SUM(J46:J47)</f>
        <v>367042595.11699802</v>
      </c>
    </row>
    <row r="49" spans="1:34" s="102" customFormat="1" ht="21" x14ac:dyDescent="0.35">
      <c r="A49" s="161" t="s">
        <v>86</v>
      </c>
      <c r="B49" s="161"/>
      <c r="C49" s="161"/>
      <c r="D49" s="161"/>
      <c r="E49" s="161"/>
      <c r="F49" s="161" t="s">
        <v>87</v>
      </c>
      <c r="G49" s="161"/>
      <c r="H49" s="161"/>
      <c r="I49" s="161"/>
      <c r="J49" s="16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</row>
    <row r="50" spans="1:34" s="106" customFormat="1" ht="21" hidden="1" x14ac:dyDescent="0.35">
      <c r="A50" s="137"/>
      <c r="B50" s="137"/>
      <c r="C50" s="138">
        <f>15</f>
        <v>15</v>
      </c>
      <c r="D50" s="139">
        <f>29</f>
        <v>29</v>
      </c>
      <c r="E50" s="137"/>
      <c r="F50" s="137"/>
      <c r="G50" s="137"/>
      <c r="H50" s="137">
        <f>115</f>
        <v>115</v>
      </c>
      <c r="I50" s="137"/>
      <c r="J50" s="140">
        <f>171</f>
        <v>171</v>
      </c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5"/>
      <c r="AE50" s="105"/>
      <c r="AF50" s="105"/>
      <c r="AG50" s="105"/>
      <c r="AH50" s="105"/>
    </row>
    <row r="52" spans="1:34" ht="13.5" customHeight="1" x14ac:dyDescent="0.2">
      <c r="E52" s="103"/>
    </row>
    <row r="53" spans="1:34" ht="21" x14ac:dyDescent="0.35">
      <c r="A53" s="3"/>
      <c r="B53" s="3"/>
      <c r="C53" s="141"/>
      <c r="D53" s="142"/>
      <c r="E53" s="3"/>
      <c r="F53" s="3"/>
      <c r="G53" s="3"/>
      <c r="H53" s="3"/>
      <c r="I53" s="3"/>
      <c r="J53" s="2"/>
    </row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conditionalFormatting sqref="H36:H45">
    <cfRule type="duplicateValues" dxfId="1" priority="2"/>
  </conditionalFormatting>
  <conditionalFormatting sqref="H7:H1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ตค..68</vt:lpstr>
      <vt:lpstr>ออก1 ตค68- 31 ตค 68</vt:lpstr>
      <vt:lpstr>ขาเข้า ตค 68</vt:lpstr>
      <vt:lpstr>1-31 ตค.68</vt:lpstr>
      <vt:lpstr>ผด. 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2025-11-05T04:40:54Z</cp:lastPrinted>
  <dcterms:created xsi:type="dcterms:W3CDTF">2023-12-01T04:46:29Z</dcterms:created>
  <dcterms:modified xsi:type="dcterms:W3CDTF">2025-11-13T08:05:04Z</dcterms:modified>
</cp:coreProperties>
</file>