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ปีงบ 2568\ตค.67\"/>
    </mc:Choice>
  </mc:AlternateContent>
  <bookViews>
    <workbookView showHorizontalScroll="0" showVerticalScroll="0" xWindow="0" yWindow="0" windowWidth="23970" windowHeight="9030" tabRatio="184"/>
  </bookViews>
  <sheets>
    <sheet name="ขาเข้า ตค.67" sheetId="32" r:id="rId1"/>
    <sheet name="ขาออก ตค.67" sheetId="33" r:id="rId2"/>
    <sheet name="ผด.ตค.67" sheetId="34" r:id="rId3"/>
    <sheet name="Sheet4" sheetId="35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0" i="34" l="1"/>
  <c r="H50" i="34"/>
  <c r="D50" i="34"/>
  <c r="C50" i="34"/>
  <c r="D48" i="34"/>
  <c r="J46" i="34"/>
  <c r="J48" i="34" s="1"/>
  <c r="I46" i="34"/>
  <c r="I48" i="34" s="1"/>
  <c r="E46" i="34"/>
  <c r="E48" i="34" s="1"/>
  <c r="D46" i="34"/>
  <c r="I19" i="34"/>
  <c r="I26" i="34" s="1"/>
  <c r="J17" i="34"/>
  <c r="J19" i="34" s="1"/>
  <c r="J26" i="34" s="1"/>
  <c r="I17" i="34"/>
  <c r="E17" i="34"/>
  <c r="E19" i="34" s="1"/>
  <c r="E26" i="34" s="1"/>
  <c r="D17" i="34"/>
  <c r="D19" i="34" s="1"/>
  <c r="D26" i="34" s="1"/>
  <c r="E18" i="33" l="1"/>
  <c r="D18" i="33"/>
  <c r="E15" i="33"/>
  <c r="D15" i="33"/>
  <c r="C15" i="33"/>
  <c r="E14" i="33"/>
  <c r="D14" i="33"/>
  <c r="C14" i="33"/>
  <c r="E13" i="33"/>
  <c r="D13" i="33"/>
  <c r="C13" i="33"/>
  <c r="E12" i="33"/>
  <c r="D12" i="33"/>
  <c r="C12" i="33"/>
  <c r="E11" i="33"/>
  <c r="D11" i="33"/>
  <c r="C11" i="33"/>
  <c r="E10" i="33"/>
  <c r="D10" i="33"/>
  <c r="C10" i="33"/>
  <c r="E9" i="33"/>
  <c r="D9" i="33"/>
  <c r="C9" i="33"/>
  <c r="E8" i="33"/>
  <c r="D8" i="33"/>
  <c r="C8" i="33"/>
  <c r="E7" i="33"/>
  <c r="D7" i="33"/>
  <c r="C7" i="33"/>
  <c r="E6" i="33"/>
  <c r="D6" i="33"/>
  <c r="C6" i="33"/>
  <c r="A3" i="33"/>
  <c r="A1" i="33"/>
  <c r="D16" i="33" l="1"/>
  <c r="E16" i="33"/>
  <c r="E17" i="33" s="1"/>
  <c r="D17" i="33"/>
  <c r="D15" i="32" l="1"/>
  <c r="D16" i="32" l="1"/>
  <c r="E15" i="32" l="1"/>
  <c r="F15" i="32"/>
  <c r="F16" i="32" s="1"/>
  <c r="E16" i="32" l="1"/>
</calcChain>
</file>

<file path=xl/sharedStrings.xml><?xml version="1.0" encoding="utf-8"?>
<sst xmlns="http://schemas.openxmlformats.org/spreadsheetml/2006/main" count="178" uniqueCount="96">
  <si>
    <t>ด่านศุลกากรช่องเม็ก</t>
  </si>
  <si>
    <t>ชนิดสินค้า</t>
  </si>
  <si>
    <t>ลำดับ</t>
  </si>
  <si>
    <t>รวมทั้งสิ้น</t>
  </si>
  <si>
    <t>อื่น ๆ</t>
  </si>
  <si>
    <t>พิกัด</t>
  </si>
  <si>
    <t>มูลค่าสินค้านำเข้าสูงสุด  10  อันดับ</t>
  </si>
  <si>
    <t>พลังงานไฟฟ้า</t>
  </si>
  <si>
    <t>น้ำหนัก (กิโลกรัม)</t>
  </si>
  <si>
    <t>มูลค่าการนำเข้า (บาท)</t>
  </si>
  <si>
    <t>ภาษีมูลค่าเพิ่ม (บาท)</t>
  </si>
  <si>
    <t>รวม 10 อันดับ</t>
  </si>
  <si>
    <t>เมล็ดกาแฟดิบอะราบิก้า</t>
  </si>
  <si>
    <t>09011130</t>
  </si>
  <si>
    <t>เมล็ดกาแฟดิบโรบัสต้า</t>
  </si>
  <si>
    <t>ชุดสายไฟ</t>
  </si>
  <si>
    <t>กล้วยดิบ</t>
  </si>
  <si>
    <t>กะหล่ำปลีชนิดกลม</t>
  </si>
  <si>
    <t>มันเทศ</t>
  </si>
  <si>
    <t>07142090</t>
  </si>
  <si>
    <t>ประจำปีงบประมาณ 2567 (ตุลาคม 2567)</t>
  </si>
  <si>
    <t>ข้อมูลตามวันที่ตรวจปล่อย ณ วันที่ 4 พฤศจิกายน 2567</t>
  </si>
  <si>
    <t>มันสำปะหลัง (หัวมันสด)</t>
  </si>
  <si>
    <t>มันสำปะหลัง (มันเส้น)</t>
  </si>
  <si>
    <t>เครื่องมือวัดความหนา (ฟีลเลอร์เกจ)*</t>
  </si>
  <si>
    <t>* หมายถึง ใบขนสินค้าขาเข้าใช้สิทธิประโยชน์สุทธินำกลับ</t>
  </si>
  <si>
    <t>07141099</t>
  </si>
  <si>
    <t>09011120</t>
  </si>
  <si>
    <t>07141011</t>
  </si>
  <si>
    <t>07049010</t>
  </si>
  <si>
    <t>08039090</t>
  </si>
  <si>
    <t>สินค้าส่งออกสูงสุด 10 อันดับ</t>
  </si>
  <si>
    <t>ลำดับที่</t>
  </si>
  <si>
    <t>น้ำหนัก (ตัน)</t>
  </si>
  <si>
    <t>มูลค่า (ล้านบาท)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</si>
  <si>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</si>
  <si>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</si>
  <si>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</si>
  <si>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รถไถนา</t>
  </si>
  <si>
    <t>นมกล่องและเครื่องดื่มอื่นๆ</t>
  </si>
  <si>
    <t>รถยนต์</t>
  </si>
  <si>
    <t>ครีมเทียม</t>
  </si>
  <si>
    <t>ผงชูรส</t>
  </si>
  <si>
    <t>ขนมอบกรอบ</t>
  </si>
  <si>
    <t>เครื่องตรวจวัดไฟฟ้า</t>
  </si>
  <si>
    <t>รวม</t>
  </si>
  <si>
    <t>รวมทั้งหมด</t>
  </si>
  <si>
    <t>จำนวนใบขนสินค้าขาออก</t>
  </si>
  <si>
    <t>ฉบับ</t>
  </si>
  <si>
    <t xml:space="preserve">มูลค่าสินค้าผ่านแดนสูงสุด  10  อันดับ </t>
  </si>
  <si>
    <t>ปีงบประมาณ พ.ศ. 2568  เดือนตุลาคม 2567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</si>
  <si>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</si>
  <si>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</si>
  <si>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</si>
  <si>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</si>
  <si>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</si>
  <si>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</si>
  <si>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</si>
  <si>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</si>
  <si>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บุหรี่</t>
  </si>
  <si>
    <t>2402</t>
  </si>
  <si>
    <t>รถปั๊มคอนกรีต</t>
  </si>
  <si>
    <t>8705</t>
  </si>
  <si>
    <t>ส่วนประกอบของเครื่องควบคุมเรกูเลเตอร์</t>
  </si>
  <si>
    <t>8410</t>
  </si>
  <si>
    <t>ชุดฟันดาบญี่ปุ่น</t>
  </si>
  <si>
    <t>6211</t>
  </si>
  <si>
    <t>รถตัก(ล้อยาง)</t>
  </si>
  <si>
    <t>8429</t>
  </si>
  <si>
    <t>แป้งมันสําปะหลัง</t>
  </si>
  <si>
    <t>1108</t>
  </si>
  <si>
    <t>เครื่องมือช่าง</t>
  </si>
  <si>
    <t>8205</t>
  </si>
  <si>
    <t>ข้าวเหนียว 5%</t>
  </si>
  <si>
    <t>ยางรถบรรทุกและสินค้าอื่นๆ</t>
  </si>
  <si>
    <t>4011</t>
  </si>
  <si>
    <t>ถ่านขาวอัดแท่ง</t>
  </si>
  <si>
    <t>4402</t>
  </si>
  <si>
    <t>ระบบทำความเย็น</t>
  </si>
  <si>
    <t>8418</t>
  </si>
  <si>
    <t>เครื่องแต่งกาย</t>
  </si>
  <si>
    <t>6217</t>
  </si>
  <si>
    <t>มอลต์</t>
  </si>
  <si>
    <t>1107</t>
  </si>
  <si>
    <t>เครื่องปรับอากาศและอุปกรณ์โรงแรม</t>
  </si>
  <si>
    <t>8415</t>
  </si>
  <si>
    <t>ขั้นวางสินค้า,อุปกรณติดตั้งชั้นวาง</t>
  </si>
  <si>
    <t>7308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</si>
  <si>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</si>
  <si>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</si>
  <si>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</si>
  <si>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</si>
  <si>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</si>
  <si>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8 ฉบับ  จำนวนรถบรรทุก 20 คัน</t>
  </si>
  <si>
    <t xml:space="preserve">                   จำนวนใบขนผ่านแดนออก 122 ฉบับ  จำนวนรถบรรทุก 171 คัน</t>
  </si>
  <si>
    <t>ปีงบประมาณ พ.ศ. 2568   เดือนตุลาคม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</si>
</sst>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-* #,##0.00_-;\-* #,##0.00_-;_-* &quot;-&quot;???_-;_-@_-"/>
    <numFmt numFmtId="166" formatCode="_(* #,##0.000_);_(* \(#,##0.000\);_(* &quot;-&quot;??_);_(@_)"/>
    <numFmt numFmtId="167" formatCode="00000000"/>
  </numFmts>
  <fonts count="1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7" fillId="0" borderId="0" applyFont="0" applyFill="0" applyBorder="0" applyAlignment="0" applyProtection="0"/>
    <xf numFmtId="0" fontId="1" fillId="0" borderId="0"/>
  </cellStyleXfs>
  <cellXfs count="164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3" fontId="4" fillId="0" borderId="0" xfId="1" applyNumberFormat="1" applyFont="1" applyAlignment="1">
      <alignment vertical="center"/>
    </xf>
    <xf numFmtId="0" fontId="5" fillId="0" borderId="0" xfId="1" applyFont="1" applyAlignment="1">
      <alignment horizontal="left" vertical="center"/>
    </xf>
    <xf numFmtId="166" fontId="4" fillId="0" borderId="0" xfId="1" applyNumberFormat="1" applyFont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right" vertical="center" wrapText="1"/>
    </xf>
    <xf numFmtId="164" fontId="9" fillId="3" borderId="2" xfId="1" applyNumberFormat="1" applyFont="1" applyFill="1" applyBorder="1" applyAlignment="1">
      <alignment vertical="center"/>
    </xf>
    <xf numFmtId="165" fontId="9" fillId="3" borderId="1" xfId="1" applyNumberFormat="1" applyFont="1" applyFill="1" applyBorder="1" applyAlignment="1">
      <alignment vertical="center"/>
    </xf>
    <xf numFmtId="164" fontId="8" fillId="0" borderId="9" xfId="1" applyNumberFormat="1" applyFont="1" applyBorder="1" applyAlignment="1">
      <alignment horizontal="center" vertical="center"/>
    </xf>
    <xf numFmtId="165" fontId="8" fillId="0" borderId="3" xfId="1" applyNumberFormat="1" applyFont="1" applyBorder="1" applyAlignment="1">
      <alignment vertical="center"/>
    </xf>
    <xf numFmtId="164" fontId="9" fillId="4" borderId="6" xfId="4" applyFont="1" applyFill="1" applyBorder="1" applyAlignment="1">
      <alignment horizontal="center" vertical="center"/>
    </xf>
    <xf numFmtId="165" fontId="9" fillId="4" borderId="7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8" fillId="0" borderId="1" xfId="3" applyFont="1" applyBorder="1" applyAlignment="1">
      <alignment vertical="center"/>
    </xf>
    <xf numFmtId="167" fontId="8" fillId="5" borderId="1" xfId="0" applyNumberFormat="1" applyFont="1" applyFill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167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1" quotePrefix="1" applyFont="1" applyFill="1" applyBorder="1" applyAlignment="1">
      <alignment horizontal="center" vertical="center"/>
    </xf>
    <xf numFmtId="167" fontId="8" fillId="0" borderId="1" xfId="0" applyNumberFormat="1" applyFont="1" applyFill="1" applyBorder="1" applyAlignment="1">
      <alignment horizontal="left" vertical="center" wrapText="1"/>
    </xf>
    <xf numFmtId="0" fontId="8" fillId="0" borderId="0" xfId="1" applyFont="1" applyAlignment="1">
      <alignment vertical="top"/>
    </xf>
    <xf numFmtId="167" fontId="8" fillId="5" borderId="1" xfId="0" quotePrefix="1" applyNumberFormat="1" applyFont="1" applyFill="1" applyBorder="1" applyAlignment="1">
      <alignment horizontal="center" vertical="center" wrapText="1"/>
    </xf>
    <xf numFmtId="167" fontId="8" fillId="0" borderId="1" xfId="0" quotePrefix="1" applyNumberFormat="1" applyFont="1" applyFill="1" applyBorder="1" applyAlignment="1">
      <alignment horizontal="center" vertical="center" wrapText="1"/>
    </xf>
    <xf numFmtId="167" fontId="8" fillId="0" borderId="1" xfId="0" quotePrefix="1" applyNumberFormat="1" applyFont="1" applyBorder="1" applyAlignment="1">
      <alignment horizontal="center" vertical="center" wrapText="1"/>
    </xf>
    <xf numFmtId="0" fontId="5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9" fillId="3" borderId="1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Protection="1">
      <protection locked="0"/>
    </xf>
    <xf numFmtId="4" fontId="8" fillId="0" borderId="3" xfId="0" applyNumberFormat="1" applyFont="1" applyBorder="1"/>
    <xf numFmtId="0" fontId="8" fillId="0" borderId="10" xfId="0" applyFont="1" applyBorder="1" applyAlignment="1">
      <alignment horizontal="center"/>
    </xf>
    <xf numFmtId="4" fontId="8" fillId="0" borderId="10" xfId="0" applyNumberFormat="1" applyFont="1" applyBorder="1"/>
    <xf numFmtId="0" fontId="8" fillId="0" borderId="11" xfId="0" applyFont="1" applyBorder="1" applyAlignment="1">
      <alignment horizontal="center"/>
    </xf>
    <xf numFmtId="0" fontId="8" fillId="0" borderId="11" xfId="0" applyFont="1" applyBorder="1" applyProtection="1">
      <protection locked="0"/>
    </xf>
    <xf numFmtId="4" fontId="8" fillId="0" borderId="11" xfId="0" applyNumberFormat="1" applyFont="1" applyBorder="1"/>
    <xf numFmtId="4" fontId="8" fillId="0" borderId="12" xfId="0" applyNumberFormat="1" applyFont="1" applyBorder="1"/>
    <xf numFmtId="0" fontId="8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8" fillId="0" borderId="2" xfId="0" applyFont="1" applyBorder="1"/>
    <xf numFmtId="4" fontId="8" fillId="0" borderId="1" xfId="0" applyNumberFormat="1" applyFont="1" applyBorder="1"/>
    <xf numFmtId="0" fontId="8" fillId="3" borderId="13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8" fillId="3" borderId="2" xfId="0" applyFont="1" applyFill="1" applyBorder="1"/>
    <xf numFmtId="4" fontId="9" fillId="3" borderId="15" xfId="0" applyNumberFormat="1" applyFont="1" applyFill="1" applyBorder="1"/>
    <xf numFmtId="0" fontId="9" fillId="0" borderId="0" xfId="0" applyFont="1" applyAlignment="1">
      <alignment horizontal="right"/>
    </xf>
    <xf numFmtId="3" fontId="9" fillId="0" borderId="0" xfId="0" applyNumberFormat="1" applyFont="1" applyAlignment="1" applyProtection="1">
      <alignment horizontal="center"/>
      <protection locked="0"/>
    </xf>
    <xf numFmtId="0" fontId="9" fillId="0" borderId="0" xfId="0" applyFont="1"/>
    <xf numFmtId="0" fontId="5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9" fillId="4" borderId="4" xfId="1" applyFont="1" applyFill="1" applyBorder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left"/>
    </xf>
    <xf numFmtId="0" fontId="9" fillId="6" borderId="3" xfId="0" applyNumberFormat="1" applyFont="1" applyFill="1" applyBorder="1" applyAlignment="1">
      <alignment horizontal="center" vertical="center"/>
    </xf>
    <xf numFmtId="0" fontId="9" fillId="6" borderId="13" xfId="0" applyNumberFormat="1" applyFont="1" applyFill="1" applyBorder="1" applyAlignment="1">
      <alignment horizontal="center" vertical="center"/>
    </xf>
    <xf numFmtId="0" fontId="9" fillId="6" borderId="14" xfId="0" applyNumberFormat="1" applyFont="1" applyFill="1" applyBorder="1" applyAlignment="1">
      <alignment horizontal="center" vertical="center"/>
    </xf>
    <xf numFmtId="0" fontId="9" fillId="6" borderId="2" xfId="0" applyNumberFormat="1" applyFont="1" applyFill="1" applyBorder="1" applyAlignment="1">
      <alignment horizontal="center" vertical="center"/>
    </xf>
    <xf numFmtId="0" fontId="9" fillId="6" borderId="11" xfId="0" applyNumberFormat="1" applyFont="1" applyFill="1" applyBorder="1" applyAlignment="1">
      <alignment horizontal="center" vertical="center"/>
    </xf>
    <xf numFmtId="0" fontId="9" fillId="6" borderId="2" xfId="0" applyNumberFormat="1" applyFont="1" applyFill="1" applyBorder="1" applyAlignment="1">
      <alignment horizontal="center" vertical="center"/>
    </xf>
    <xf numFmtId="0" fontId="9" fillId="6" borderId="1" xfId="0" applyNumberFormat="1" applyFont="1" applyFill="1" applyBorder="1" applyAlignment="1">
      <alignment horizontal="center" vertical="center"/>
    </xf>
    <xf numFmtId="0" fontId="9" fillId="6" borderId="1" xfId="4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vertical="top"/>
    </xf>
    <xf numFmtId="49" fontId="10" fillId="0" borderId="1" xfId="0" applyNumberFormat="1" applyFont="1" applyBorder="1" applyAlignment="1">
      <alignment horizontal="center" vertical="top"/>
    </xf>
    <xf numFmtId="164" fontId="8" fillId="0" borderId="1" xfId="4" applyFont="1" applyBorder="1" applyAlignment="1">
      <alignment vertical="top"/>
    </xf>
    <xf numFmtId="164" fontId="8" fillId="0" borderId="1" xfId="4" applyFont="1" applyBorder="1" applyAlignment="1">
      <alignment horizontal="right" vertical="top"/>
    </xf>
    <xf numFmtId="0" fontId="10" fillId="0" borderId="13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164" fontId="10" fillId="0" borderId="1" xfId="4" applyFont="1" applyBorder="1" applyAlignment="1">
      <alignment vertical="top"/>
    </xf>
    <xf numFmtId="0" fontId="11" fillId="0" borderId="1" xfId="0" applyFont="1" applyBorder="1" applyAlignment="1">
      <alignment vertical="top"/>
    </xf>
    <xf numFmtId="49" fontId="8" fillId="0" borderId="1" xfId="0" quotePrefix="1" applyNumberFormat="1" applyFont="1" applyBorder="1" applyAlignment="1">
      <alignment horizontal="center" vertical="top"/>
    </xf>
    <xf numFmtId="0" fontId="10" fillId="0" borderId="1" xfId="0" applyFont="1" applyBorder="1" applyAlignment="1">
      <alignment vertical="top" wrapText="1"/>
    </xf>
    <xf numFmtId="0" fontId="8" fillId="0" borderId="1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 vertical="top" wrapText="1"/>
    </xf>
    <xf numFmtId="164" fontId="8" fillId="0" borderId="1" xfId="4" applyFont="1" applyFill="1" applyBorder="1" applyAlignment="1">
      <alignment vertical="top"/>
    </xf>
    <xf numFmtId="164" fontId="8" fillId="0" borderId="1" xfId="4" applyFont="1" applyFill="1" applyBorder="1" applyAlignment="1">
      <alignment horizontal="right" vertical="top"/>
    </xf>
    <xf numFmtId="0" fontId="10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/>
    </xf>
    <xf numFmtId="0" fontId="8" fillId="0" borderId="1" xfId="0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vertical="top"/>
    </xf>
    <xf numFmtId="0" fontId="8" fillId="3" borderId="1" xfId="0" applyNumberFormat="1" applyFont="1" applyFill="1" applyBorder="1" applyAlignment="1">
      <alignment horizontal="center" vertical="top"/>
    </xf>
    <xf numFmtId="164" fontId="8" fillId="3" borderId="1" xfId="4" applyFont="1" applyFill="1" applyBorder="1" applyAlignment="1">
      <alignment vertical="top"/>
    </xf>
    <xf numFmtId="164" fontId="8" fillId="3" borderId="1" xfId="4" applyFont="1" applyFill="1" applyBorder="1" applyAlignment="1">
      <alignment horizontal="right" vertical="top"/>
    </xf>
    <xf numFmtId="0" fontId="10" fillId="0" borderId="1" xfId="0" applyFont="1" applyBorder="1" applyAlignment="1" applyProtection="1">
      <alignment vertical="top" wrapText="1"/>
      <protection locked="0"/>
    </xf>
    <xf numFmtId="164" fontId="10" fillId="7" borderId="1" xfId="4" applyFont="1" applyFill="1" applyBorder="1" applyAlignment="1">
      <alignment vertical="top" wrapText="1"/>
    </xf>
    <xf numFmtId="0" fontId="9" fillId="6" borderId="13" xfId="0" applyFont="1" applyFill="1" applyBorder="1" applyAlignment="1">
      <alignment horizontal="center" vertical="top"/>
    </xf>
    <xf numFmtId="0" fontId="9" fillId="6" borderId="14" xfId="0" applyFont="1" applyFill="1" applyBorder="1" applyAlignment="1">
      <alignment horizontal="center" vertical="top"/>
    </xf>
    <xf numFmtId="0" fontId="9" fillId="6" borderId="2" xfId="0" applyFont="1" applyFill="1" applyBorder="1" applyAlignment="1">
      <alignment horizontal="center" vertical="top"/>
    </xf>
    <xf numFmtId="164" fontId="9" fillId="6" borderId="1" xfId="4" applyFont="1" applyFill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164" fontId="9" fillId="0" borderId="1" xfId="4" applyFont="1" applyBorder="1" applyAlignment="1">
      <alignment horizontal="right" vertical="top"/>
    </xf>
    <xf numFmtId="0" fontId="9" fillId="0" borderId="16" xfId="0" applyFont="1" applyBorder="1" applyAlignment="1">
      <alignment horizontal="center" vertical="top"/>
    </xf>
    <xf numFmtId="0" fontId="9" fillId="0" borderId="17" xfId="0" applyFont="1" applyBorder="1" applyAlignment="1">
      <alignment horizontal="center" vertical="top"/>
    </xf>
    <xf numFmtId="164" fontId="9" fillId="0" borderId="1" xfId="4" applyFont="1" applyBorder="1" applyAlignment="1" applyProtection="1">
      <alignment vertical="top"/>
    </xf>
    <xf numFmtId="164" fontId="9" fillId="0" borderId="1" xfId="4" applyFont="1" applyBorder="1" applyAlignment="1">
      <alignment vertical="top"/>
    </xf>
    <xf numFmtId="164" fontId="9" fillId="6" borderId="1" xfId="4" applyFont="1" applyFill="1" applyBorder="1" applyAlignment="1">
      <alignment horizontal="right" vertical="top"/>
    </xf>
    <xf numFmtId="0" fontId="12" fillId="0" borderId="17" xfId="0" applyFont="1" applyFill="1" applyBorder="1" applyAlignment="1">
      <alignment horizontal="center"/>
    </xf>
    <xf numFmtId="0" fontId="13" fillId="0" borderId="0" xfId="0" applyFont="1"/>
    <xf numFmtId="0" fontId="14" fillId="6" borderId="13" xfId="0" applyFont="1" applyFill="1" applyBorder="1" applyAlignment="1">
      <alignment horizontal="center" vertical="top"/>
    </xf>
    <xf numFmtId="0" fontId="14" fillId="6" borderId="14" xfId="0" applyFont="1" applyFill="1" applyBorder="1" applyAlignment="1">
      <alignment horizontal="center" vertical="top"/>
    </xf>
    <xf numFmtId="0" fontId="14" fillId="6" borderId="2" xfId="0" applyFont="1" applyFill="1" applyBorder="1" applyAlignment="1">
      <alignment horizontal="center" vertical="top"/>
    </xf>
    <xf numFmtId="164" fontId="14" fillId="6" borderId="1" xfId="4" applyFont="1" applyFill="1" applyBorder="1" applyAlignment="1">
      <alignment vertical="top"/>
    </xf>
    <xf numFmtId="0" fontId="15" fillId="0" borderId="0" xfId="0" applyFont="1"/>
    <xf numFmtId="0" fontId="14" fillId="0" borderId="1" xfId="0" applyFont="1" applyBorder="1" applyAlignment="1">
      <alignment horizontal="center" vertical="top"/>
    </xf>
    <xf numFmtId="0" fontId="14" fillId="0" borderId="11" xfId="0" applyFont="1" applyBorder="1" applyAlignment="1">
      <alignment horizontal="center" vertical="top"/>
    </xf>
    <xf numFmtId="164" fontId="15" fillId="0" borderId="1" xfId="0" applyNumberFormat="1" applyFont="1" applyBorder="1"/>
    <xf numFmtId="0" fontId="14" fillId="0" borderId="16" xfId="0" applyFont="1" applyBorder="1" applyAlignment="1">
      <alignment horizontal="center" vertical="top"/>
    </xf>
    <xf numFmtId="0" fontId="14" fillId="0" borderId="17" xfId="0" applyFont="1" applyBorder="1" applyAlignment="1">
      <alignment horizontal="center" vertical="top"/>
    </xf>
    <xf numFmtId="164" fontId="14" fillId="0" borderId="1" xfId="4" applyFont="1" applyBorder="1" applyAlignment="1">
      <alignment horizontal="right" vertical="top"/>
    </xf>
    <xf numFmtId="0" fontId="15" fillId="8" borderId="0" xfId="0" applyFont="1" applyFill="1" applyAlignment="1">
      <alignment vertical="top"/>
    </xf>
    <xf numFmtId="164" fontId="14" fillId="6" borderId="1" xfId="4" applyFont="1" applyFill="1" applyBorder="1" applyAlignment="1">
      <alignment horizontal="right" vertical="top"/>
    </xf>
    <xf numFmtId="0" fontId="15" fillId="0" borderId="0" xfId="0" applyFont="1" applyFill="1"/>
    <xf numFmtId="0" fontId="15" fillId="0" borderId="0" xfId="0" applyFont="1" applyFill="1" applyAlignment="1">
      <alignment horizontal="left"/>
    </xf>
    <xf numFmtId="164" fontId="15" fillId="0" borderId="0" xfId="4" applyFont="1" applyFill="1"/>
    <xf numFmtId="43" fontId="15" fillId="0" borderId="0" xfId="0" applyNumberFormat="1" applyFont="1" applyFill="1"/>
    <xf numFmtId="164" fontId="16" fillId="0" borderId="0" xfId="4" applyFont="1" applyFill="1"/>
    <xf numFmtId="0" fontId="15" fillId="0" borderId="0" xfId="0" applyFont="1" applyAlignment="1">
      <alignment horizontal="left"/>
    </xf>
    <xf numFmtId="164" fontId="15" fillId="0" borderId="0" xfId="4" applyFont="1"/>
    <xf numFmtId="164" fontId="15" fillId="0" borderId="0" xfId="0" applyNumberFormat="1" applyFont="1"/>
    <xf numFmtId="0" fontId="9" fillId="0" borderId="0" xfId="0" applyFont="1" applyFill="1" applyAlignment="1">
      <alignment horizontal="center"/>
    </xf>
    <xf numFmtId="0" fontId="0" fillId="8" borderId="0" xfId="0" applyFill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164" fontId="9" fillId="0" borderId="0" xfId="4" applyFont="1" applyFill="1"/>
    <xf numFmtId="0" fontId="12" fillId="0" borderId="3" xfId="0" applyNumberFormat="1" applyFont="1" applyFill="1" applyBorder="1" applyAlignment="1">
      <alignment horizontal="center" vertical="center"/>
    </xf>
    <xf numFmtId="0" fontId="12" fillId="0" borderId="13" xfId="0" applyNumberFormat="1" applyFont="1" applyFill="1" applyBorder="1" applyAlignment="1">
      <alignment horizontal="center" vertical="center"/>
    </xf>
    <xf numFmtId="0" fontId="12" fillId="0" borderId="14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11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4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8" fillId="0" borderId="1" xfId="0" applyFont="1" applyBorder="1" applyAlignment="1">
      <alignment vertical="top" wrapText="1"/>
    </xf>
    <xf numFmtId="0" fontId="8" fillId="0" borderId="2" xfId="0" applyNumberFormat="1" applyFont="1" applyFill="1" applyBorder="1" applyAlignment="1">
      <alignment horizontal="center" vertical="top"/>
    </xf>
    <xf numFmtId="164" fontId="8" fillId="0" borderId="3" xfId="4" applyFont="1" applyFill="1" applyBorder="1" applyAlignment="1">
      <alignment vertical="top"/>
    </xf>
    <xf numFmtId="164" fontId="8" fillId="0" borderId="3" xfId="4" applyFont="1" applyFill="1" applyBorder="1" applyAlignment="1">
      <alignment horizontal="right" vertical="top"/>
    </xf>
    <xf numFmtId="164" fontId="0" fillId="8" borderId="0" xfId="4" applyFont="1" applyFill="1" applyAlignment="1">
      <alignment vertical="top"/>
    </xf>
    <xf numFmtId="0" fontId="8" fillId="0" borderId="0" xfId="0" applyFont="1" applyAlignment="1">
      <alignment horizontal="left"/>
    </xf>
    <xf numFmtId="164" fontId="8" fillId="0" borderId="0" xfId="4" applyFont="1"/>
    <xf numFmtId="164" fontId="0" fillId="0" borderId="0" xfId="4" applyFont="1"/>
  </cellXfs>
  <cellStyles count="6">
    <cellStyle name="จุลภาค" xfId="4" builtinId="3"/>
    <cellStyle name="จุลภาค 2" xfId="2"/>
    <cellStyle name="ปกติ" xfId="0" builtinId="0"/>
    <cellStyle name="ปกติ 2" xfId="1"/>
    <cellStyle name="ปกติ 2 2" xfId="3"/>
    <cellStyle name="ปกติ 2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4">
          <cell r="C4" t="str">
            <v>ตุลาคม</v>
          </cell>
          <cell r="D4">
            <v>2567</v>
          </cell>
        </row>
      </sheetData>
      <sheetData sheetId="1">
        <row r="2">
          <cell r="C2">
            <v>2000</v>
          </cell>
          <cell r="E2">
            <v>20</v>
          </cell>
        </row>
        <row r="3">
          <cell r="C3">
            <v>302450</v>
          </cell>
          <cell r="E3">
            <v>13140</v>
          </cell>
        </row>
        <row r="4">
          <cell r="C4">
            <v>219200</v>
          </cell>
          <cell r="E4">
            <v>4384</v>
          </cell>
        </row>
        <row r="5">
          <cell r="C5">
            <v>556833</v>
          </cell>
          <cell r="E5">
            <v>15992</v>
          </cell>
        </row>
        <row r="6">
          <cell r="C6">
            <v>557500</v>
          </cell>
          <cell r="E6">
            <v>979</v>
          </cell>
        </row>
        <row r="7">
          <cell r="C7">
            <v>56000</v>
          </cell>
          <cell r="E7">
            <v>78</v>
          </cell>
        </row>
        <row r="8">
          <cell r="C8">
            <v>32500</v>
          </cell>
          <cell r="E8">
            <v>85</v>
          </cell>
        </row>
        <row r="9">
          <cell r="C9">
            <v>240500</v>
          </cell>
          <cell r="E9">
            <v>9500</v>
          </cell>
        </row>
        <row r="10">
          <cell r="C10">
            <v>216500</v>
          </cell>
          <cell r="E10">
            <v>1700</v>
          </cell>
        </row>
        <row r="11">
          <cell r="C11">
            <v>992180</v>
          </cell>
          <cell r="E11">
            <v>8560</v>
          </cell>
        </row>
        <row r="12">
          <cell r="C12">
            <v>254400</v>
          </cell>
          <cell r="E12">
            <v>4800</v>
          </cell>
        </row>
        <row r="13">
          <cell r="C13">
            <v>296300</v>
          </cell>
          <cell r="E13">
            <v>2250</v>
          </cell>
        </row>
        <row r="14">
          <cell r="C14">
            <v>8500</v>
          </cell>
          <cell r="E14">
            <v>139.19999999999999</v>
          </cell>
        </row>
        <row r="15">
          <cell r="C15">
            <v>193650</v>
          </cell>
          <cell r="E15">
            <v>3159.84</v>
          </cell>
        </row>
        <row r="16">
          <cell r="C16">
            <v>726324.55</v>
          </cell>
          <cell r="E16">
            <v>10102.432000000001</v>
          </cell>
        </row>
        <row r="17">
          <cell r="C17">
            <v>265860</v>
          </cell>
          <cell r="E17">
            <v>2000</v>
          </cell>
        </row>
        <row r="18">
          <cell r="C18">
            <v>144521</v>
          </cell>
          <cell r="E18">
            <v>2468.4</v>
          </cell>
        </row>
        <row r="19">
          <cell r="C19">
            <v>1287136</v>
          </cell>
          <cell r="E19">
            <v>1612.6</v>
          </cell>
        </row>
        <row r="20">
          <cell r="C20">
            <v>1177907</v>
          </cell>
          <cell r="E20">
            <v>32666.75</v>
          </cell>
        </row>
        <row r="21">
          <cell r="C21">
            <v>72117.58</v>
          </cell>
          <cell r="E21">
            <v>1923.38</v>
          </cell>
        </row>
        <row r="22">
          <cell r="C22">
            <v>5066132</v>
          </cell>
          <cell r="E22">
            <v>143684.51999999999</v>
          </cell>
        </row>
        <row r="23">
          <cell r="C23">
            <v>367403.3</v>
          </cell>
          <cell r="E23">
            <v>10439.549999999999</v>
          </cell>
        </row>
        <row r="24">
          <cell r="C24">
            <v>302101.59999999998</v>
          </cell>
          <cell r="E24">
            <v>7279.52</v>
          </cell>
        </row>
        <row r="25">
          <cell r="C25">
            <v>18300</v>
          </cell>
          <cell r="E25">
            <v>125</v>
          </cell>
        </row>
        <row r="26">
          <cell r="C26">
            <v>745085</v>
          </cell>
          <cell r="E26">
            <v>17590</v>
          </cell>
        </row>
        <row r="27">
          <cell r="C27">
            <v>112146.04</v>
          </cell>
          <cell r="E27">
            <v>720</v>
          </cell>
        </row>
        <row r="28">
          <cell r="C28">
            <v>70000</v>
          </cell>
          <cell r="E28">
            <v>6660</v>
          </cell>
        </row>
        <row r="29">
          <cell r="C29">
            <v>2434</v>
          </cell>
          <cell r="E29">
            <v>31</v>
          </cell>
        </row>
        <row r="30">
          <cell r="C30">
            <v>2521886.25</v>
          </cell>
          <cell r="E30">
            <v>7065.4</v>
          </cell>
        </row>
        <row r="31">
          <cell r="C31">
            <v>8372.5</v>
          </cell>
          <cell r="E31">
            <v>568</v>
          </cell>
        </row>
        <row r="32">
          <cell r="C32">
            <v>15265</v>
          </cell>
          <cell r="E32">
            <v>95</v>
          </cell>
        </row>
        <row r="33">
          <cell r="C33">
            <v>17920</v>
          </cell>
          <cell r="E33">
            <v>960</v>
          </cell>
        </row>
        <row r="34">
          <cell r="C34">
            <v>18000</v>
          </cell>
          <cell r="E34">
            <v>500</v>
          </cell>
        </row>
        <row r="35">
          <cell r="C35">
            <v>14527.2</v>
          </cell>
          <cell r="E35">
            <v>35</v>
          </cell>
        </row>
        <row r="36">
          <cell r="C36">
            <v>1147006.25</v>
          </cell>
          <cell r="E36">
            <v>7427.5</v>
          </cell>
        </row>
        <row r="37">
          <cell r="C37">
            <v>1838300</v>
          </cell>
          <cell r="E37">
            <v>31000</v>
          </cell>
        </row>
        <row r="38">
          <cell r="C38">
            <v>1027028.7</v>
          </cell>
          <cell r="E38">
            <v>270000</v>
          </cell>
        </row>
        <row r="39">
          <cell r="C39">
            <v>26000</v>
          </cell>
          <cell r="E39">
            <v>1000</v>
          </cell>
        </row>
        <row r="40">
          <cell r="C40">
            <v>89172.93</v>
          </cell>
          <cell r="E40">
            <v>1129</v>
          </cell>
        </row>
        <row r="41">
          <cell r="C41">
            <v>504101.75</v>
          </cell>
          <cell r="E41">
            <v>16630</v>
          </cell>
        </row>
        <row r="42">
          <cell r="C42">
            <v>6786510.0300000003</v>
          </cell>
          <cell r="E42">
            <v>182858.1</v>
          </cell>
        </row>
        <row r="43">
          <cell r="C43">
            <v>459750</v>
          </cell>
          <cell r="E43">
            <v>13900</v>
          </cell>
        </row>
        <row r="44">
          <cell r="C44">
            <v>167330</v>
          </cell>
          <cell r="E44">
            <v>2724</v>
          </cell>
        </row>
        <row r="45">
          <cell r="C45">
            <v>25303</v>
          </cell>
          <cell r="E45">
            <v>690</v>
          </cell>
        </row>
        <row r="46">
          <cell r="C46">
            <v>1650715</v>
          </cell>
          <cell r="E46">
            <v>21457.5</v>
          </cell>
        </row>
        <row r="47">
          <cell r="C47">
            <v>620000.6</v>
          </cell>
          <cell r="E47">
            <v>7296</v>
          </cell>
        </row>
        <row r="48">
          <cell r="C48">
            <v>770118.62</v>
          </cell>
          <cell r="E48">
            <v>16716.5</v>
          </cell>
        </row>
        <row r="49">
          <cell r="C49">
            <v>23612.5</v>
          </cell>
          <cell r="E49">
            <v>600</v>
          </cell>
        </row>
        <row r="50">
          <cell r="C50">
            <v>90650</v>
          </cell>
          <cell r="E50">
            <v>1800</v>
          </cell>
        </row>
        <row r="51">
          <cell r="C51">
            <v>28037.5</v>
          </cell>
          <cell r="E51">
            <v>600</v>
          </cell>
        </row>
        <row r="52">
          <cell r="C52">
            <v>438422.5</v>
          </cell>
          <cell r="E52">
            <v>8280</v>
          </cell>
        </row>
        <row r="53">
          <cell r="C53">
            <v>5997011.5</v>
          </cell>
          <cell r="E53">
            <v>82348</v>
          </cell>
        </row>
        <row r="54">
          <cell r="C54">
            <v>97868</v>
          </cell>
          <cell r="E54">
            <v>1482</v>
          </cell>
        </row>
        <row r="55">
          <cell r="C55">
            <v>705965.5</v>
          </cell>
          <cell r="E55">
            <v>18312</v>
          </cell>
        </row>
        <row r="56">
          <cell r="C56">
            <v>813320</v>
          </cell>
          <cell r="E56">
            <v>16244.2</v>
          </cell>
        </row>
        <row r="57">
          <cell r="C57">
            <v>987950</v>
          </cell>
          <cell r="E57">
            <v>23750</v>
          </cell>
        </row>
        <row r="58">
          <cell r="C58">
            <v>1288840</v>
          </cell>
          <cell r="E58">
            <v>16592</v>
          </cell>
        </row>
        <row r="59">
          <cell r="C59">
            <v>202566</v>
          </cell>
          <cell r="E59">
            <v>319.3</v>
          </cell>
        </row>
        <row r="60">
          <cell r="C60">
            <v>7685535.0099999998</v>
          </cell>
          <cell r="E60">
            <v>450000</v>
          </cell>
        </row>
        <row r="61">
          <cell r="C61">
            <v>1556485.88</v>
          </cell>
          <cell r="E61">
            <v>75000</v>
          </cell>
        </row>
        <row r="62">
          <cell r="C62">
            <v>20212.5</v>
          </cell>
          <cell r="E62">
            <v>50</v>
          </cell>
        </row>
        <row r="63">
          <cell r="C63">
            <v>72000</v>
          </cell>
          <cell r="E63">
            <v>360</v>
          </cell>
        </row>
        <row r="64">
          <cell r="C64">
            <v>576110</v>
          </cell>
          <cell r="E64">
            <v>6001.2</v>
          </cell>
        </row>
        <row r="65">
          <cell r="C65">
            <v>3689.28</v>
          </cell>
          <cell r="E65">
            <v>34.4</v>
          </cell>
        </row>
        <row r="66">
          <cell r="C66">
            <v>262150</v>
          </cell>
          <cell r="E66">
            <v>2160</v>
          </cell>
        </row>
        <row r="67">
          <cell r="C67">
            <v>87400</v>
          </cell>
          <cell r="E67">
            <v>2760</v>
          </cell>
        </row>
        <row r="68">
          <cell r="C68">
            <v>76010</v>
          </cell>
          <cell r="E68">
            <v>110</v>
          </cell>
        </row>
        <row r="69">
          <cell r="C69">
            <v>18546.72</v>
          </cell>
          <cell r="E69">
            <v>242.4</v>
          </cell>
        </row>
        <row r="70">
          <cell r="C70">
            <v>4500</v>
          </cell>
          <cell r="E70">
            <v>108</v>
          </cell>
        </row>
        <row r="71">
          <cell r="C71">
            <v>71215</v>
          </cell>
          <cell r="E71">
            <v>288</v>
          </cell>
        </row>
        <row r="72">
          <cell r="C72">
            <v>5379.5</v>
          </cell>
          <cell r="E72">
            <v>20.8</v>
          </cell>
        </row>
        <row r="73">
          <cell r="C73">
            <v>419289.45</v>
          </cell>
          <cell r="E73">
            <v>6287.28</v>
          </cell>
        </row>
        <row r="74">
          <cell r="C74">
            <v>2317720.13</v>
          </cell>
          <cell r="E74">
            <v>19498.68</v>
          </cell>
        </row>
        <row r="75">
          <cell r="C75">
            <v>4050701.5</v>
          </cell>
          <cell r="E75">
            <v>24126</v>
          </cell>
        </row>
        <row r="76">
          <cell r="C76">
            <v>806989.64</v>
          </cell>
          <cell r="E76">
            <v>11528</v>
          </cell>
        </row>
        <row r="77">
          <cell r="C77">
            <v>1024626.81</v>
          </cell>
          <cell r="E77">
            <v>9980.6</v>
          </cell>
        </row>
        <row r="78">
          <cell r="C78">
            <v>2509</v>
          </cell>
          <cell r="E78">
            <v>12</v>
          </cell>
        </row>
        <row r="79">
          <cell r="C79">
            <v>97817.5</v>
          </cell>
          <cell r="E79">
            <v>546</v>
          </cell>
        </row>
        <row r="80">
          <cell r="C80">
            <v>149162.5</v>
          </cell>
          <cell r="E80">
            <v>963.6</v>
          </cell>
        </row>
        <row r="81">
          <cell r="C81">
            <v>82300</v>
          </cell>
          <cell r="E81">
            <v>425</v>
          </cell>
        </row>
        <row r="82">
          <cell r="C82">
            <v>13480</v>
          </cell>
          <cell r="E82">
            <v>200</v>
          </cell>
        </row>
        <row r="83">
          <cell r="C83">
            <v>315606.25</v>
          </cell>
          <cell r="E83">
            <v>351</v>
          </cell>
        </row>
        <row r="84">
          <cell r="C84">
            <v>2333542.0499999998</v>
          </cell>
          <cell r="E84">
            <v>6483</v>
          </cell>
        </row>
        <row r="85">
          <cell r="C85">
            <v>139921.96</v>
          </cell>
          <cell r="E85">
            <v>258.39999999999998</v>
          </cell>
        </row>
        <row r="86">
          <cell r="C86">
            <v>80890</v>
          </cell>
          <cell r="E86">
            <v>515</v>
          </cell>
        </row>
        <row r="87">
          <cell r="C87">
            <v>296426.01</v>
          </cell>
          <cell r="E87">
            <v>5225.28</v>
          </cell>
        </row>
        <row r="88">
          <cell r="C88">
            <v>723528.5</v>
          </cell>
          <cell r="E88">
            <v>743.6</v>
          </cell>
        </row>
        <row r="89">
          <cell r="C89">
            <v>672415.89</v>
          </cell>
          <cell r="E89">
            <v>12190.8</v>
          </cell>
        </row>
        <row r="90">
          <cell r="C90">
            <v>838957.28</v>
          </cell>
          <cell r="E90">
            <v>2230.84</v>
          </cell>
        </row>
        <row r="91">
          <cell r="C91">
            <v>1898763.02</v>
          </cell>
          <cell r="E91">
            <v>14880.48</v>
          </cell>
        </row>
        <row r="92">
          <cell r="C92">
            <v>1363360</v>
          </cell>
          <cell r="E92">
            <v>6285.5</v>
          </cell>
        </row>
        <row r="93">
          <cell r="C93">
            <v>216508</v>
          </cell>
          <cell r="E93">
            <v>2229.1999999999998</v>
          </cell>
        </row>
        <row r="94">
          <cell r="C94">
            <v>100800</v>
          </cell>
          <cell r="E94">
            <v>1620</v>
          </cell>
        </row>
        <row r="95">
          <cell r="C95">
            <v>1107456.03</v>
          </cell>
          <cell r="E95">
            <v>10051.08</v>
          </cell>
        </row>
        <row r="96">
          <cell r="C96">
            <v>9051</v>
          </cell>
          <cell r="E96">
            <v>22.4</v>
          </cell>
        </row>
        <row r="97">
          <cell r="C97">
            <v>137716.65</v>
          </cell>
          <cell r="E97">
            <v>1473</v>
          </cell>
        </row>
        <row r="98">
          <cell r="C98">
            <v>10012288.67</v>
          </cell>
          <cell r="E98">
            <v>107075.98</v>
          </cell>
        </row>
        <row r="99">
          <cell r="C99">
            <v>3801350.68</v>
          </cell>
          <cell r="E99">
            <v>43335.19</v>
          </cell>
        </row>
        <row r="100">
          <cell r="C100">
            <v>335738</v>
          </cell>
          <cell r="E100">
            <v>1960.8</v>
          </cell>
        </row>
        <row r="101">
          <cell r="C101">
            <v>1134129.75</v>
          </cell>
          <cell r="E101">
            <v>12887.74</v>
          </cell>
        </row>
        <row r="102">
          <cell r="C102">
            <v>330097.5</v>
          </cell>
          <cell r="E102">
            <v>7080</v>
          </cell>
        </row>
        <row r="103">
          <cell r="C103">
            <v>478056.19</v>
          </cell>
          <cell r="E103">
            <v>2611.1179999999999</v>
          </cell>
        </row>
        <row r="104">
          <cell r="C104">
            <v>356950</v>
          </cell>
          <cell r="E104">
            <v>983.26</v>
          </cell>
        </row>
        <row r="105">
          <cell r="C105">
            <v>11374407.58</v>
          </cell>
          <cell r="E105">
            <v>92042.52</v>
          </cell>
        </row>
        <row r="106">
          <cell r="C106">
            <v>12636</v>
          </cell>
          <cell r="E106">
            <v>121.5</v>
          </cell>
        </row>
        <row r="107">
          <cell r="C107">
            <v>1385598.87</v>
          </cell>
          <cell r="E107">
            <v>17116.558000000001</v>
          </cell>
        </row>
        <row r="108">
          <cell r="C108">
            <v>1804400.07</v>
          </cell>
          <cell r="E108">
            <v>22835.48</v>
          </cell>
        </row>
        <row r="109">
          <cell r="C109">
            <v>1443551.86</v>
          </cell>
          <cell r="E109">
            <v>10906.948</v>
          </cell>
        </row>
        <row r="110">
          <cell r="C110">
            <v>90000</v>
          </cell>
          <cell r="E110">
            <v>1000</v>
          </cell>
        </row>
        <row r="111">
          <cell r="C111">
            <v>2578964.12</v>
          </cell>
          <cell r="E111">
            <v>17037.84</v>
          </cell>
        </row>
        <row r="112">
          <cell r="C112">
            <v>131080</v>
          </cell>
          <cell r="E112">
            <v>595</v>
          </cell>
        </row>
        <row r="113">
          <cell r="C113">
            <v>2124534.9700000002</v>
          </cell>
          <cell r="E113">
            <v>10819.16</v>
          </cell>
        </row>
        <row r="114">
          <cell r="C114">
            <v>5740289.1299999999</v>
          </cell>
          <cell r="E114">
            <v>41956.93</v>
          </cell>
        </row>
        <row r="115">
          <cell r="C115">
            <v>45480</v>
          </cell>
          <cell r="E115">
            <v>2280</v>
          </cell>
        </row>
        <row r="116">
          <cell r="C116">
            <v>28050</v>
          </cell>
          <cell r="E116">
            <v>225</v>
          </cell>
        </row>
        <row r="117">
          <cell r="C117">
            <v>1605920.1</v>
          </cell>
          <cell r="E117">
            <v>5515.08</v>
          </cell>
        </row>
        <row r="118">
          <cell r="C118">
            <v>346850</v>
          </cell>
          <cell r="E118">
            <v>1348.13</v>
          </cell>
        </row>
        <row r="119">
          <cell r="C119">
            <v>3996208.06</v>
          </cell>
          <cell r="E119">
            <v>13752.8</v>
          </cell>
        </row>
        <row r="120">
          <cell r="C120">
            <v>138180</v>
          </cell>
          <cell r="E120">
            <v>5400</v>
          </cell>
        </row>
        <row r="121">
          <cell r="C121">
            <v>1160148</v>
          </cell>
          <cell r="E121">
            <v>11959.2</v>
          </cell>
        </row>
        <row r="122">
          <cell r="C122">
            <v>1077232.1599999999</v>
          </cell>
          <cell r="E122">
            <v>25410.1</v>
          </cell>
        </row>
        <row r="123">
          <cell r="C123">
            <v>27508</v>
          </cell>
          <cell r="E123">
            <v>260</v>
          </cell>
        </row>
        <row r="124">
          <cell r="C124">
            <v>5804.5</v>
          </cell>
          <cell r="E124">
            <v>16</v>
          </cell>
        </row>
        <row r="125">
          <cell r="C125">
            <v>74768.47</v>
          </cell>
          <cell r="E125">
            <v>62.2</v>
          </cell>
        </row>
        <row r="126">
          <cell r="C126">
            <v>59087.17</v>
          </cell>
          <cell r="E126">
            <v>504</v>
          </cell>
        </row>
        <row r="127">
          <cell r="C127">
            <v>3039134.35</v>
          </cell>
          <cell r="E127">
            <v>91488</v>
          </cell>
        </row>
        <row r="128">
          <cell r="C128">
            <v>102895.72</v>
          </cell>
          <cell r="E128">
            <v>3535.5</v>
          </cell>
        </row>
        <row r="129">
          <cell r="C129">
            <v>6059097.5</v>
          </cell>
          <cell r="E129">
            <v>81769.960000000006</v>
          </cell>
        </row>
        <row r="130">
          <cell r="C130">
            <v>45191476.850000001</v>
          </cell>
          <cell r="E130">
            <v>504096.3</v>
          </cell>
        </row>
        <row r="131">
          <cell r="C131">
            <v>8470694.1300000008</v>
          </cell>
          <cell r="E131">
            <v>48022.152000000002</v>
          </cell>
        </row>
        <row r="132">
          <cell r="C132">
            <v>5749120</v>
          </cell>
          <cell r="E132">
            <v>34728.392</v>
          </cell>
        </row>
        <row r="133">
          <cell r="C133">
            <v>682473.5</v>
          </cell>
          <cell r="E133">
            <v>4509</v>
          </cell>
        </row>
        <row r="134">
          <cell r="C134">
            <v>7315.65</v>
          </cell>
          <cell r="E134">
            <v>8</v>
          </cell>
        </row>
        <row r="135">
          <cell r="C135">
            <v>5437927.5</v>
          </cell>
          <cell r="E135">
            <v>64923.8</v>
          </cell>
        </row>
        <row r="136">
          <cell r="C136">
            <v>423047</v>
          </cell>
          <cell r="E136">
            <v>1445.9</v>
          </cell>
        </row>
        <row r="137">
          <cell r="C137">
            <v>6871045.9100000001</v>
          </cell>
          <cell r="E137">
            <v>112423.6</v>
          </cell>
        </row>
        <row r="138">
          <cell r="C138">
            <v>326044.5</v>
          </cell>
          <cell r="E138">
            <v>3636</v>
          </cell>
        </row>
        <row r="139">
          <cell r="C139">
            <v>4096478.93</v>
          </cell>
          <cell r="E139">
            <v>27456.799999999999</v>
          </cell>
        </row>
        <row r="140">
          <cell r="C140">
            <v>2164289.44</v>
          </cell>
          <cell r="E140">
            <v>35325.182000000001</v>
          </cell>
        </row>
        <row r="141">
          <cell r="C141">
            <v>1260671.05</v>
          </cell>
          <cell r="E141">
            <v>61533.2</v>
          </cell>
        </row>
        <row r="142">
          <cell r="C142">
            <v>995890.53</v>
          </cell>
          <cell r="E142">
            <v>25719</v>
          </cell>
        </row>
        <row r="143">
          <cell r="C143">
            <v>168130.81</v>
          </cell>
          <cell r="E143">
            <v>3276.6</v>
          </cell>
        </row>
        <row r="144">
          <cell r="C144">
            <v>2779146.17</v>
          </cell>
          <cell r="E144">
            <v>40893.523999999998</v>
          </cell>
        </row>
        <row r="145">
          <cell r="C145">
            <v>417086</v>
          </cell>
          <cell r="E145">
            <v>2702</v>
          </cell>
        </row>
        <row r="146">
          <cell r="C146">
            <v>64320</v>
          </cell>
          <cell r="E146">
            <v>30.24</v>
          </cell>
        </row>
        <row r="147">
          <cell r="C147">
            <v>2322042.5299999998</v>
          </cell>
          <cell r="E147">
            <v>27971.094000000001</v>
          </cell>
        </row>
        <row r="148">
          <cell r="C148">
            <v>12104346.039999999</v>
          </cell>
          <cell r="E148">
            <v>197840.54</v>
          </cell>
        </row>
        <row r="149">
          <cell r="C149">
            <v>3014746.12</v>
          </cell>
          <cell r="E149">
            <v>11120.8</v>
          </cell>
        </row>
        <row r="150">
          <cell r="C150">
            <v>1071634.81</v>
          </cell>
          <cell r="E150">
            <v>14975.2</v>
          </cell>
        </row>
        <row r="151">
          <cell r="C151">
            <v>494238</v>
          </cell>
          <cell r="E151">
            <v>9003</v>
          </cell>
        </row>
        <row r="152">
          <cell r="C152">
            <v>428710</v>
          </cell>
          <cell r="E152">
            <v>2152</v>
          </cell>
        </row>
        <row r="153">
          <cell r="C153">
            <v>640178.5</v>
          </cell>
          <cell r="E153">
            <v>1127.5</v>
          </cell>
        </row>
        <row r="154">
          <cell r="C154">
            <v>226197.09</v>
          </cell>
          <cell r="E154">
            <v>5215.8500000000004</v>
          </cell>
        </row>
        <row r="155">
          <cell r="C155">
            <v>7705293.9699999997</v>
          </cell>
          <cell r="E155">
            <v>128750.6</v>
          </cell>
        </row>
        <row r="156">
          <cell r="C156">
            <v>336937</v>
          </cell>
          <cell r="E156">
            <v>1156</v>
          </cell>
        </row>
        <row r="157">
          <cell r="C157">
            <v>2877085.96</v>
          </cell>
          <cell r="E157">
            <v>60760</v>
          </cell>
        </row>
        <row r="158">
          <cell r="C158">
            <v>79000</v>
          </cell>
          <cell r="E158">
            <v>8880</v>
          </cell>
        </row>
        <row r="159">
          <cell r="C159">
            <v>2327588</v>
          </cell>
          <cell r="E159">
            <v>47682</v>
          </cell>
        </row>
        <row r="160">
          <cell r="C160">
            <v>740354</v>
          </cell>
          <cell r="E160">
            <v>6783.6</v>
          </cell>
        </row>
        <row r="161">
          <cell r="C161">
            <v>2823850</v>
          </cell>
          <cell r="E161">
            <v>61837.4</v>
          </cell>
        </row>
        <row r="162">
          <cell r="C162">
            <v>1086795.25</v>
          </cell>
          <cell r="E162">
            <v>34037</v>
          </cell>
        </row>
        <row r="163">
          <cell r="C163">
            <v>1195075</v>
          </cell>
          <cell r="E163">
            <v>18917.400000000001</v>
          </cell>
        </row>
        <row r="164">
          <cell r="C164">
            <v>17585782.940000001</v>
          </cell>
          <cell r="E164">
            <v>315677.56400000001</v>
          </cell>
        </row>
        <row r="165">
          <cell r="C165">
            <v>8618615.9000000004</v>
          </cell>
          <cell r="E165">
            <v>384260.8</v>
          </cell>
        </row>
        <row r="166">
          <cell r="C166">
            <v>711103</v>
          </cell>
          <cell r="E166">
            <v>14916</v>
          </cell>
        </row>
        <row r="167">
          <cell r="C167">
            <v>7261523.75</v>
          </cell>
          <cell r="E167">
            <v>300755.64</v>
          </cell>
        </row>
        <row r="168">
          <cell r="C168">
            <v>869675</v>
          </cell>
          <cell r="E168">
            <v>39152.400000000001</v>
          </cell>
        </row>
        <row r="169">
          <cell r="C169">
            <v>225080.92</v>
          </cell>
          <cell r="E169">
            <v>15176.5</v>
          </cell>
        </row>
        <row r="170">
          <cell r="C170">
            <v>795830.91</v>
          </cell>
          <cell r="E170">
            <v>16565.599999999999</v>
          </cell>
        </row>
        <row r="171">
          <cell r="C171">
            <v>3716470</v>
          </cell>
          <cell r="E171">
            <v>185400</v>
          </cell>
        </row>
        <row r="172">
          <cell r="C172">
            <v>5072143</v>
          </cell>
          <cell r="E172">
            <v>283920</v>
          </cell>
        </row>
        <row r="173">
          <cell r="C173">
            <v>5341504.71</v>
          </cell>
          <cell r="E173">
            <v>349200</v>
          </cell>
        </row>
        <row r="174">
          <cell r="C174">
            <v>62638</v>
          </cell>
          <cell r="E174">
            <v>4959</v>
          </cell>
        </row>
        <row r="175">
          <cell r="C175">
            <v>88400</v>
          </cell>
          <cell r="E175">
            <v>13000</v>
          </cell>
        </row>
        <row r="176">
          <cell r="C176">
            <v>5000</v>
          </cell>
          <cell r="E176">
            <v>1000</v>
          </cell>
        </row>
        <row r="177">
          <cell r="C177">
            <v>1416.75</v>
          </cell>
          <cell r="E177">
            <v>7.2</v>
          </cell>
        </row>
        <row r="178">
          <cell r="C178">
            <v>160000</v>
          </cell>
          <cell r="E178">
            <v>32000</v>
          </cell>
        </row>
        <row r="179">
          <cell r="C179">
            <v>414564.1</v>
          </cell>
          <cell r="E179">
            <v>51247</v>
          </cell>
        </row>
        <row r="180">
          <cell r="C180">
            <v>20276.5</v>
          </cell>
          <cell r="E180">
            <v>800</v>
          </cell>
        </row>
        <row r="181">
          <cell r="C181">
            <v>21637.38</v>
          </cell>
          <cell r="E181">
            <v>2000</v>
          </cell>
        </row>
        <row r="182">
          <cell r="C182">
            <v>66185</v>
          </cell>
          <cell r="E182">
            <v>5410</v>
          </cell>
        </row>
        <row r="183">
          <cell r="C183">
            <v>110156.54</v>
          </cell>
          <cell r="E183">
            <v>11743.8</v>
          </cell>
        </row>
        <row r="184">
          <cell r="C184">
            <v>46064</v>
          </cell>
          <cell r="E184">
            <v>438</v>
          </cell>
        </row>
        <row r="185">
          <cell r="C185">
            <v>18360</v>
          </cell>
          <cell r="E185">
            <v>3000</v>
          </cell>
        </row>
        <row r="186">
          <cell r="C186">
            <v>14278.62</v>
          </cell>
          <cell r="E186">
            <v>2.75</v>
          </cell>
        </row>
        <row r="187">
          <cell r="C187">
            <v>71655157.930000007</v>
          </cell>
          <cell r="E187">
            <v>2726677</v>
          </cell>
        </row>
        <row r="188">
          <cell r="C188">
            <v>2520</v>
          </cell>
          <cell r="E188">
            <v>18.48</v>
          </cell>
        </row>
        <row r="189">
          <cell r="C189">
            <v>3413653.58</v>
          </cell>
          <cell r="E189">
            <v>65730</v>
          </cell>
        </row>
        <row r="190">
          <cell r="C190">
            <v>25563850.870000001</v>
          </cell>
          <cell r="E190">
            <v>307118.09700000001</v>
          </cell>
        </row>
        <row r="191">
          <cell r="C191">
            <v>1637272.36</v>
          </cell>
          <cell r="E191">
            <v>18647</v>
          </cell>
        </row>
        <row r="192">
          <cell r="C192">
            <v>204796241.69999999</v>
          </cell>
          <cell r="E192">
            <v>8377468</v>
          </cell>
        </row>
        <row r="193">
          <cell r="C193">
            <v>4670103.8</v>
          </cell>
          <cell r="E193">
            <v>265890</v>
          </cell>
        </row>
        <row r="194">
          <cell r="C194">
            <v>2444852.25</v>
          </cell>
          <cell r="E194">
            <v>100620</v>
          </cell>
        </row>
        <row r="195">
          <cell r="C195">
            <v>140175</v>
          </cell>
          <cell r="E195">
            <v>4500</v>
          </cell>
        </row>
        <row r="196">
          <cell r="C196">
            <v>5959021.2599999998</v>
          </cell>
          <cell r="E196">
            <v>240380</v>
          </cell>
        </row>
        <row r="197">
          <cell r="C197">
            <v>1080</v>
          </cell>
          <cell r="E197">
            <v>12</v>
          </cell>
        </row>
        <row r="198">
          <cell r="C198">
            <v>629800</v>
          </cell>
          <cell r="E198">
            <v>34000.9</v>
          </cell>
        </row>
        <row r="199">
          <cell r="C199">
            <v>1601768.09</v>
          </cell>
          <cell r="E199">
            <v>2</v>
          </cell>
        </row>
        <row r="200">
          <cell r="C200">
            <v>239820</v>
          </cell>
          <cell r="E200">
            <v>39960</v>
          </cell>
        </row>
        <row r="201">
          <cell r="C201">
            <v>8800</v>
          </cell>
          <cell r="E201">
            <v>670</v>
          </cell>
        </row>
        <row r="202">
          <cell r="C202">
            <v>1475202.6</v>
          </cell>
          <cell r="E202">
            <v>148860</v>
          </cell>
        </row>
        <row r="203">
          <cell r="C203">
            <v>720000</v>
          </cell>
          <cell r="E203">
            <v>60000</v>
          </cell>
        </row>
        <row r="204">
          <cell r="C204">
            <v>78744</v>
          </cell>
          <cell r="E204">
            <v>660</v>
          </cell>
        </row>
        <row r="205">
          <cell r="C205">
            <v>36074.5</v>
          </cell>
          <cell r="E205">
            <v>3850</v>
          </cell>
        </row>
        <row r="206">
          <cell r="C206">
            <v>168000</v>
          </cell>
          <cell r="E206">
            <v>60000</v>
          </cell>
        </row>
        <row r="207">
          <cell r="C207">
            <v>8000</v>
          </cell>
          <cell r="E207">
            <v>1000</v>
          </cell>
        </row>
        <row r="208">
          <cell r="C208">
            <v>134188.5</v>
          </cell>
          <cell r="E208">
            <v>671</v>
          </cell>
        </row>
        <row r="209">
          <cell r="C209">
            <v>100000</v>
          </cell>
          <cell r="E209">
            <v>14800</v>
          </cell>
        </row>
        <row r="210">
          <cell r="C210">
            <v>108000</v>
          </cell>
          <cell r="E210">
            <v>800</v>
          </cell>
        </row>
        <row r="211">
          <cell r="C211">
            <v>27345758.77</v>
          </cell>
          <cell r="E211">
            <v>304628.74</v>
          </cell>
        </row>
        <row r="212">
          <cell r="C212">
            <v>202386.5</v>
          </cell>
          <cell r="E212">
            <v>3283.6</v>
          </cell>
        </row>
        <row r="213">
          <cell r="C213">
            <v>503305</v>
          </cell>
          <cell r="E213">
            <v>3652.5</v>
          </cell>
        </row>
        <row r="214">
          <cell r="C214">
            <v>40600</v>
          </cell>
          <cell r="E214">
            <v>650</v>
          </cell>
        </row>
        <row r="215">
          <cell r="C215">
            <v>20500</v>
          </cell>
          <cell r="E215">
            <v>360</v>
          </cell>
        </row>
        <row r="216">
          <cell r="C216">
            <v>878952</v>
          </cell>
          <cell r="E216">
            <v>1630.7</v>
          </cell>
        </row>
        <row r="217">
          <cell r="C217">
            <v>213152.5</v>
          </cell>
          <cell r="E217">
            <v>85</v>
          </cell>
        </row>
        <row r="218">
          <cell r="C218">
            <v>862.56</v>
          </cell>
          <cell r="E218">
            <v>24</v>
          </cell>
        </row>
        <row r="219">
          <cell r="C219">
            <v>43821</v>
          </cell>
          <cell r="E219">
            <v>45.64</v>
          </cell>
        </row>
        <row r="220">
          <cell r="C220">
            <v>4328</v>
          </cell>
          <cell r="E220">
            <v>16</v>
          </cell>
        </row>
        <row r="221">
          <cell r="C221">
            <v>499065</v>
          </cell>
          <cell r="E221">
            <v>33500</v>
          </cell>
        </row>
        <row r="222">
          <cell r="C222">
            <v>523000</v>
          </cell>
          <cell r="E222">
            <v>30000</v>
          </cell>
        </row>
        <row r="223">
          <cell r="C223">
            <v>3373095</v>
          </cell>
          <cell r="E223">
            <v>205500</v>
          </cell>
        </row>
        <row r="224">
          <cell r="C224">
            <v>290500</v>
          </cell>
          <cell r="E224">
            <v>15000</v>
          </cell>
        </row>
        <row r="225">
          <cell r="C225">
            <v>216000</v>
          </cell>
          <cell r="E225">
            <v>36000</v>
          </cell>
        </row>
        <row r="226">
          <cell r="C226">
            <v>485752.58</v>
          </cell>
          <cell r="E226">
            <v>3406.36</v>
          </cell>
        </row>
        <row r="227">
          <cell r="C227">
            <v>1842441.4</v>
          </cell>
          <cell r="E227">
            <v>12620</v>
          </cell>
        </row>
        <row r="228">
          <cell r="C228">
            <v>358388.5</v>
          </cell>
          <cell r="E228">
            <v>3933.7</v>
          </cell>
        </row>
        <row r="229">
          <cell r="C229">
            <v>4952.46</v>
          </cell>
          <cell r="E229">
            <v>30.39</v>
          </cell>
        </row>
        <row r="230">
          <cell r="C230">
            <v>16764.18</v>
          </cell>
          <cell r="E230">
            <v>111.6</v>
          </cell>
        </row>
        <row r="231">
          <cell r="C231">
            <v>287797.36</v>
          </cell>
          <cell r="E231">
            <v>4292.8999999999996</v>
          </cell>
        </row>
        <row r="232">
          <cell r="C232">
            <v>336669.75</v>
          </cell>
          <cell r="E232">
            <v>2387.9299999999998</v>
          </cell>
        </row>
        <row r="233">
          <cell r="C233">
            <v>197581.32</v>
          </cell>
          <cell r="E233">
            <v>2005.7719999999999</v>
          </cell>
        </row>
        <row r="234">
          <cell r="C234">
            <v>762455</v>
          </cell>
          <cell r="E234">
            <v>13127.68</v>
          </cell>
        </row>
        <row r="235">
          <cell r="C235">
            <v>1225788.9099999999</v>
          </cell>
          <cell r="E235">
            <v>11557.406999999999</v>
          </cell>
        </row>
        <row r="236">
          <cell r="C236">
            <v>700037.32</v>
          </cell>
          <cell r="E236">
            <v>14699.08</v>
          </cell>
        </row>
        <row r="237">
          <cell r="C237">
            <v>252757</v>
          </cell>
          <cell r="E237">
            <v>3270.94</v>
          </cell>
        </row>
        <row r="238">
          <cell r="C238">
            <v>451135</v>
          </cell>
          <cell r="E238">
            <v>4181.6729999999998</v>
          </cell>
        </row>
        <row r="239">
          <cell r="C239">
            <v>152963.46</v>
          </cell>
          <cell r="E239">
            <v>1344.6</v>
          </cell>
        </row>
        <row r="240">
          <cell r="C240">
            <v>84748.14</v>
          </cell>
          <cell r="E240">
            <v>1400.7</v>
          </cell>
        </row>
        <row r="241">
          <cell r="C241">
            <v>1440818.67</v>
          </cell>
          <cell r="E241">
            <v>14168.65</v>
          </cell>
        </row>
        <row r="242">
          <cell r="C242">
            <v>301197.26</v>
          </cell>
          <cell r="E242">
            <v>43169.262999999999</v>
          </cell>
        </row>
        <row r="243">
          <cell r="C243">
            <v>125607.07</v>
          </cell>
          <cell r="E243">
            <v>967.16800000000001</v>
          </cell>
        </row>
        <row r="244">
          <cell r="C244">
            <v>175480</v>
          </cell>
          <cell r="E244">
            <v>338</v>
          </cell>
        </row>
        <row r="245">
          <cell r="C245">
            <v>111673.75</v>
          </cell>
          <cell r="E245">
            <v>98.5</v>
          </cell>
        </row>
        <row r="246">
          <cell r="C246">
            <v>35356.5</v>
          </cell>
          <cell r="E246">
            <v>228.6</v>
          </cell>
        </row>
        <row r="247">
          <cell r="C247">
            <v>32121.54</v>
          </cell>
          <cell r="E247">
            <v>164.79</v>
          </cell>
        </row>
        <row r="248">
          <cell r="C248">
            <v>342281.5</v>
          </cell>
          <cell r="E248">
            <v>3404.94</v>
          </cell>
        </row>
        <row r="249">
          <cell r="C249">
            <v>5900</v>
          </cell>
          <cell r="E249">
            <v>2</v>
          </cell>
        </row>
        <row r="250">
          <cell r="C250">
            <v>783064.53</v>
          </cell>
          <cell r="E250">
            <v>16537.060000000001</v>
          </cell>
        </row>
        <row r="251">
          <cell r="C251">
            <v>1106090.75</v>
          </cell>
          <cell r="E251">
            <v>3919.96</v>
          </cell>
        </row>
        <row r="252">
          <cell r="C252">
            <v>7854964.5899999999</v>
          </cell>
          <cell r="E252">
            <v>43675.351000000002</v>
          </cell>
        </row>
        <row r="253">
          <cell r="C253">
            <v>23667.599999999999</v>
          </cell>
          <cell r="E253">
            <v>105.07</v>
          </cell>
        </row>
        <row r="254">
          <cell r="C254">
            <v>8108581.5199999996</v>
          </cell>
          <cell r="E254">
            <v>72344.05</v>
          </cell>
        </row>
        <row r="255">
          <cell r="C255">
            <v>1199</v>
          </cell>
          <cell r="E255">
            <v>31.68</v>
          </cell>
        </row>
        <row r="256">
          <cell r="C256">
            <v>654268.30000000005</v>
          </cell>
          <cell r="E256">
            <v>6567.5230000000001</v>
          </cell>
        </row>
        <row r="257">
          <cell r="C257">
            <v>1074019.57</v>
          </cell>
          <cell r="E257">
            <v>4880.92</v>
          </cell>
        </row>
        <row r="258">
          <cell r="C258">
            <v>771.11</v>
          </cell>
          <cell r="E258">
            <v>2</v>
          </cell>
        </row>
        <row r="259">
          <cell r="C259">
            <v>2009401.99</v>
          </cell>
          <cell r="E259">
            <v>4974.58</v>
          </cell>
        </row>
        <row r="260">
          <cell r="C260">
            <v>594400.99</v>
          </cell>
          <cell r="E260">
            <v>2361.4160000000002</v>
          </cell>
        </row>
        <row r="261">
          <cell r="C261">
            <v>833073.56</v>
          </cell>
          <cell r="E261">
            <v>4118.5200000000004</v>
          </cell>
        </row>
        <row r="262">
          <cell r="C262">
            <v>22852.05</v>
          </cell>
          <cell r="E262">
            <v>102</v>
          </cell>
        </row>
        <row r="263">
          <cell r="C263">
            <v>893896.41</v>
          </cell>
          <cell r="E263">
            <v>3992.8</v>
          </cell>
        </row>
        <row r="264">
          <cell r="C264">
            <v>123530.49</v>
          </cell>
          <cell r="E264">
            <v>660</v>
          </cell>
        </row>
        <row r="265">
          <cell r="C265">
            <v>308353.7</v>
          </cell>
          <cell r="E265">
            <v>1946.8</v>
          </cell>
        </row>
        <row r="266">
          <cell r="C266">
            <v>2657.25</v>
          </cell>
          <cell r="E266">
            <v>4.59</v>
          </cell>
        </row>
        <row r="267">
          <cell r="C267">
            <v>5143.3500000000004</v>
          </cell>
          <cell r="E267">
            <v>19.59</v>
          </cell>
        </row>
        <row r="268">
          <cell r="C268">
            <v>10363301.859999999</v>
          </cell>
          <cell r="E268">
            <v>102731.28</v>
          </cell>
        </row>
        <row r="269">
          <cell r="C269">
            <v>2708.82</v>
          </cell>
          <cell r="E269">
            <v>45.32</v>
          </cell>
        </row>
        <row r="270">
          <cell r="C270">
            <v>96900</v>
          </cell>
          <cell r="E270">
            <v>120</v>
          </cell>
        </row>
        <row r="271">
          <cell r="C271">
            <v>1629160</v>
          </cell>
          <cell r="E271">
            <v>13738.48</v>
          </cell>
        </row>
        <row r="272">
          <cell r="C272">
            <v>1239875.5900000001</v>
          </cell>
          <cell r="E272">
            <v>9168.2739999999994</v>
          </cell>
        </row>
        <row r="273">
          <cell r="C273">
            <v>519950</v>
          </cell>
          <cell r="E273">
            <v>14402</v>
          </cell>
        </row>
        <row r="274">
          <cell r="C274">
            <v>20152.400000000001</v>
          </cell>
          <cell r="E274">
            <v>296.2</v>
          </cell>
        </row>
        <row r="275">
          <cell r="C275">
            <v>1244795.42</v>
          </cell>
          <cell r="E275">
            <v>34568.050000000003</v>
          </cell>
        </row>
        <row r="276">
          <cell r="C276">
            <v>318133.46999999997</v>
          </cell>
          <cell r="E276">
            <v>12666.915999999999</v>
          </cell>
        </row>
        <row r="277">
          <cell r="C277">
            <v>30000</v>
          </cell>
          <cell r="E277">
            <v>1395</v>
          </cell>
        </row>
        <row r="278">
          <cell r="C278">
            <v>4243793.71</v>
          </cell>
          <cell r="E278">
            <v>119335.2</v>
          </cell>
        </row>
        <row r="279">
          <cell r="C279">
            <v>987505.15</v>
          </cell>
          <cell r="E279">
            <v>38531.228000000003</v>
          </cell>
        </row>
        <row r="280">
          <cell r="C280">
            <v>227200</v>
          </cell>
          <cell r="E280">
            <v>5214.3999999999996</v>
          </cell>
        </row>
        <row r="281">
          <cell r="C281">
            <v>1679587.75</v>
          </cell>
          <cell r="E281">
            <v>50203.040000000001</v>
          </cell>
        </row>
        <row r="282">
          <cell r="C282">
            <v>1066999.44</v>
          </cell>
          <cell r="E282">
            <v>15678.85</v>
          </cell>
        </row>
        <row r="283">
          <cell r="C283">
            <v>300154</v>
          </cell>
          <cell r="E283">
            <v>3131.52</v>
          </cell>
        </row>
        <row r="284">
          <cell r="C284">
            <v>49342.55</v>
          </cell>
          <cell r="E284">
            <v>1262.74</v>
          </cell>
        </row>
        <row r="285">
          <cell r="C285">
            <v>758184.63</v>
          </cell>
          <cell r="E285">
            <v>15376.9</v>
          </cell>
        </row>
        <row r="286">
          <cell r="C286">
            <v>5294820.57</v>
          </cell>
          <cell r="E286">
            <v>50676.24</v>
          </cell>
        </row>
        <row r="287">
          <cell r="C287">
            <v>742.59</v>
          </cell>
          <cell r="E287">
            <v>6</v>
          </cell>
        </row>
        <row r="288">
          <cell r="C288">
            <v>850106.9</v>
          </cell>
          <cell r="E288">
            <v>12137.505999999999</v>
          </cell>
        </row>
        <row r="289">
          <cell r="C289">
            <v>138794.4</v>
          </cell>
          <cell r="E289">
            <v>2071.1999999999998</v>
          </cell>
        </row>
        <row r="290">
          <cell r="C290">
            <v>549620</v>
          </cell>
          <cell r="E290">
            <v>5476.6</v>
          </cell>
        </row>
        <row r="291">
          <cell r="C291">
            <v>79800</v>
          </cell>
          <cell r="E291">
            <v>2000</v>
          </cell>
        </row>
        <row r="292">
          <cell r="C292">
            <v>213801.96</v>
          </cell>
          <cell r="E292">
            <v>4456.4120000000003</v>
          </cell>
        </row>
        <row r="293">
          <cell r="C293">
            <v>376060</v>
          </cell>
          <cell r="E293">
            <v>3594.58</v>
          </cell>
        </row>
        <row r="294">
          <cell r="C294">
            <v>4121.74</v>
          </cell>
          <cell r="E294">
            <v>106.8</v>
          </cell>
        </row>
        <row r="295">
          <cell r="C295">
            <v>14567</v>
          </cell>
          <cell r="E295">
            <v>70</v>
          </cell>
        </row>
        <row r="296">
          <cell r="C296">
            <v>37619</v>
          </cell>
          <cell r="E296">
            <v>377.28</v>
          </cell>
        </row>
        <row r="297">
          <cell r="C297">
            <v>11400</v>
          </cell>
          <cell r="E297">
            <v>48</v>
          </cell>
        </row>
        <row r="298">
          <cell r="C298">
            <v>465970.15</v>
          </cell>
          <cell r="E298">
            <v>2134.04</v>
          </cell>
        </row>
        <row r="299">
          <cell r="C299">
            <v>14313</v>
          </cell>
          <cell r="E299">
            <v>147.19999999999999</v>
          </cell>
        </row>
        <row r="300">
          <cell r="C300">
            <v>612237.71</v>
          </cell>
          <cell r="E300">
            <v>4854.8999999999996</v>
          </cell>
        </row>
        <row r="301">
          <cell r="C301">
            <v>43638.89</v>
          </cell>
          <cell r="E301">
            <v>3960</v>
          </cell>
        </row>
        <row r="302">
          <cell r="C302">
            <v>21136.44</v>
          </cell>
          <cell r="E302">
            <v>100.8</v>
          </cell>
        </row>
        <row r="303">
          <cell r="C303">
            <v>70694</v>
          </cell>
          <cell r="E303">
            <v>417.6</v>
          </cell>
        </row>
        <row r="304">
          <cell r="C304">
            <v>52793</v>
          </cell>
          <cell r="E304">
            <v>479</v>
          </cell>
        </row>
        <row r="305">
          <cell r="C305">
            <v>1297602.0900000001</v>
          </cell>
          <cell r="E305">
            <v>9438.93</v>
          </cell>
        </row>
        <row r="306">
          <cell r="C306">
            <v>39000</v>
          </cell>
          <cell r="E306">
            <v>725</v>
          </cell>
        </row>
        <row r="307">
          <cell r="C307">
            <v>66428.600000000006</v>
          </cell>
          <cell r="E307">
            <v>230</v>
          </cell>
        </row>
        <row r="308">
          <cell r="C308">
            <v>996043.24</v>
          </cell>
          <cell r="E308">
            <v>21710.683000000001</v>
          </cell>
        </row>
        <row r="309">
          <cell r="C309">
            <v>2690388.25</v>
          </cell>
          <cell r="E309">
            <v>34159.78</v>
          </cell>
        </row>
        <row r="310">
          <cell r="C310">
            <v>9126.33</v>
          </cell>
          <cell r="E310">
            <v>265.60000000000002</v>
          </cell>
        </row>
        <row r="311">
          <cell r="C311">
            <v>24822.1</v>
          </cell>
          <cell r="E311">
            <v>10</v>
          </cell>
        </row>
        <row r="312">
          <cell r="C312">
            <v>109322</v>
          </cell>
          <cell r="E312">
            <v>3100</v>
          </cell>
        </row>
        <row r="313">
          <cell r="C313">
            <v>6266.74</v>
          </cell>
          <cell r="E313">
            <v>42.52</v>
          </cell>
        </row>
        <row r="314">
          <cell r="C314">
            <v>472803</v>
          </cell>
          <cell r="E314">
            <v>8616.9189999999999</v>
          </cell>
        </row>
        <row r="315">
          <cell r="C315">
            <v>572650.1</v>
          </cell>
          <cell r="E315">
            <v>4833.75</v>
          </cell>
        </row>
        <row r="316">
          <cell r="C316">
            <v>1268850.5</v>
          </cell>
          <cell r="E316">
            <v>222530</v>
          </cell>
        </row>
        <row r="317">
          <cell r="C317">
            <v>298483</v>
          </cell>
          <cell r="E317">
            <v>2298.3200000000002</v>
          </cell>
        </row>
        <row r="318">
          <cell r="C318">
            <v>1173952.5</v>
          </cell>
          <cell r="E318">
            <v>21128.686000000002</v>
          </cell>
        </row>
        <row r="319">
          <cell r="C319">
            <v>1686</v>
          </cell>
          <cell r="E319">
            <v>30</v>
          </cell>
        </row>
        <row r="320">
          <cell r="C320">
            <v>58000</v>
          </cell>
          <cell r="E320">
            <v>1000</v>
          </cell>
        </row>
        <row r="321">
          <cell r="C321">
            <v>4768973.42</v>
          </cell>
          <cell r="E321">
            <v>114000</v>
          </cell>
        </row>
        <row r="322">
          <cell r="C322">
            <v>210174.68</v>
          </cell>
          <cell r="E322">
            <v>6000</v>
          </cell>
        </row>
        <row r="323">
          <cell r="C323">
            <v>1119.94</v>
          </cell>
          <cell r="E323">
            <v>1.8</v>
          </cell>
        </row>
        <row r="324">
          <cell r="C324">
            <v>5568</v>
          </cell>
          <cell r="E324">
            <v>0.9</v>
          </cell>
        </row>
        <row r="325">
          <cell r="C325">
            <v>3602392</v>
          </cell>
          <cell r="E325">
            <v>62016</v>
          </cell>
        </row>
        <row r="326">
          <cell r="C326">
            <v>309988.8</v>
          </cell>
          <cell r="E326">
            <v>3420</v>
          </cell>
        </row>
        <row r="327">
          <cell r="C327">
            <v>716832</v>
          </cell>
          <cell r="E327">
            <v>11400</v>
          </cell>
        </row>
        <row r="328">
          <cell r="C328">
            <v>120</v>
          </cell>
          <cell r="E328">
            <v>0.106</v>
          </cell>
        </row>
        <row r="329">
          <cell r="C329">
            <v>414969.5</v>
          </cell>
          <cell r="E329">
            <v>2041.2</v>
          </cell>
        </row>
        <row r="330">
          <cell r="C330">
            <v>1643358.98</v>
          </cell>
          <cell r="E330">
            <v>34993.39</v>
          </cell>
        </row>
        <row r="331">
          <cell r="C331">
            <v>247968</v>
          </cell>
          <cell r="E331">
            <v>4858.5600000000004</v>
          </cell>
        </row>
        <row r="332">
          <cell r="C332">
            <v>30866.85</v>
          </cell>
          <cell r="E332">
            <v>418.88</v>
          </cell>
        </row>
        <row r="333">
          <cell r="C333">
            <v>2908341.46</v>
          </cell>
          <cell r="E333">
            <v>65811.649999999994</v>
          </cell>
        </row>
        <row r="334">
          <cell r="C334">
            <v>4012.27</v>
          </cell>
          <cell r="E334">
            <v>17.399999999999999</v>
          </cell>
        </row>
        <row r="335">
          <cell r="C335">
            <v>21600</v>
          </cell>
          <cell r="E335">
            <v>900</v>
          </cell>
        </row>
        <row r="336">
          <cell r="C336">
            <v>1773.5</v>
          </cell>
          <cell r="E336">
            <v>10.56</v>
          </cell>
        </row>
        <row r="337">
          <cell r="C337">
            <v>84452.93</v>
          </cell>
          <cell r="E337">
            <v>386</v>
          </cell>
        </row>
        <row r="338">
          <cell r="C338">
            <v>1830</v>
          </cell>
          <cell r="E338">
            <v>72</v>
          </cell>
        </row>
        <row r="339">
          <cell r="C339">
            <v>1272290.1599999999</v>
          </cell>
          <cell r="E339">
            <v>496</v>
          </cell>
        </row>
        <row r="340">
          <cell r="C340">
            <v>162823.23000000001</v>
          </cell>
          <cell r="E340">
            <v>1693.72</v>
          </cell>
        </row>
        <row r="341">
          <cell r="C341">
            <v>5981</v>
          </cell>
          <cell r="E341">
            <v>42.5</v>
          </cell>
        </row>
        <row r="342">
          <cell r="C342">
            <v>87026.75</v>
          </cell>
          <cell r="E342">
            <v>1263.2</v>
          </cell>
        </row>
        <row r="343">
          <cell r="C343">
            <v>1208217.78</v>
          </cell>
          <cell r="E343">
            <v>4564.7780000000002</v>
          </cell>
        </row>
        <row r="344">
          <cell r="C344">
            <v>1122010.2</v>
          </cell>
          <cell r="E344">
            <v>14885.3</v>
          </cell>
        </row>
        <row r="345">
          <cell r="C345">
            <v>63680</v>
          </cell>
          <cell r="E345">
            <v>1990</v>
          </cell>
        </row>
        <row r="346">
          <cell r="C346">
            <v>80845.05</v>
          </cell>
          <cell r="E346">
            <v>1628</v>
          </cell>
        </row>
        <row r="347">
          <cell r="C347">
            <v>133</v>
          </cell>
          <cell r="E347">
            <v>0.06</v>
          </cell>
        </row>
        <row r="348">
          <cell r="C348">
            <v>36658.86</v>
          </cell>
          <cell r="E348">
            <v>324.47800000000001</v>
          </cell>
        </row>
        <row r="349">
          <cell r="C349">
            <v>29640</v>
          </cell>
          <cell r="E349">
            <v>660</v>
          </cell>
        </row>
        <row r="350">
          <cell r="C350">
            <v>95285.14</v>
          </cell>
          <cell r="E350">
            <v>130.16</v>
          </cell>
        </row>
        <row r="351">
          <cell r="C351">
            <v>28366</v>
          </cell>
          <cell r="E351">
            <v>71.959999999999994</v>
          </cell>
        </row>
        <row r="352">
          <cell r="C352">
            <v>2304</v>
          </cell>
          <cell r="E352">
            <v>13.2</v>
          </cell>
        </row>
        <row r="353">
          <cell r="C353">
            <v>247679</v>
          </cell>
          <cell r="E353">
            <v>1030.55</v>
          </cell>
        </row>
        <row r="354">
          <cell r="C354">
            <v>43090</v>
          </cell>
          <cell r="E354">
            <v>238.4</v>
          </cell>
        </row>
        <row r="355">
          <cell r="C355">
            <v>7819953.0599999996</v>
          </cell>
          <cell r="E355">
            <v>94185.67</v>
          </cell>
        </row>
        <row r="356">
          <cell r="C356">
            <v>903148</v>
          </cell>
          <cell r="E356">
            <v>8380</v>
          </cell>
        </row>
        <row r="357">
          <cell r="C357">
            <v>8838849.5600000005</v>
          </cell>
          <cell r="E357">
            <v>139532.4</v>
          </cell>
        </row>
        <row r="358">
          <cell r="C358">
            <v>62089079.659999996</v>
          </cell>
          <cell r="E358">
            <v>1019476.14</v>
          </cell>
        </row>
        <row r="359">
          <cell r="C359">
            <v>20348630.82</v>
          </cell>
          <cell r="E359">
            <v>306003.44</v>
          </cell>
        </row>
        <row r="360">
          <cell r="C360">
            <v>2697629.11</v>
          </cell>
          <cell r="E360">
            <v>33652.044999999998</v>
          </cell>
        </row>
        <row r="361">
          <cell r="C361">
            <v>907950</v>
          </cell>
          <cell r="E361">
            <v>1602</v>
          </cell>
        </row>
        <row r="362">
          <cell r="C362">
            <v>3049298.99</v>
          </cell>
          <cell r="E362">
            <v>33967.94</v>
          </cell>
        </row>
        <row r="363">
          <cell r="C363">
            <v>794551</v>
          </cell>
          <cell r="E363">
            <v>4468.3999999999996</v>
          </cell>
        </row>
        <row r="364">
          <cell r="C364">
            <v>23695.98</v>
          </cell>
          <cell r="E364">
            <v>384</v>
          </cell>
        </row>
        <row r="365">
          <cell r="C365">
            <v>172741.42</v>
          </cell>
          <cell r="E365">
            <v>1583.2</v>
          </cell>
        </row>
        <row r="366">
          <cell r="C366">
            <v>594990</v>
          </cell>
          <cell r="E366">
            <v>6017.76</v>
          </cell>
        </row>
        <row r="367">
          <cell r="C367">
            <v>646465.94999999995</v>
          </cell>
          <cell r="E367">
            <v>5314.7</v>
          </cell>
        </row>
        <row r="368">
          <cell r="C368">
            <v>188429.5</v>
          </cell>
          <cell r="E368">
            <v>1239.81</v>
          </cell>
        </row>
        <row r="369">
          <cell r="C369">
            <v>166298.45000000001</v>
          </cell>
          <cell r="E369">
            <v>1787.71</v>
          </cell>
        </row>
        <row r="370">
          <cell r="C370">
            <v>24678.75</v>
          </cell>
          <cell r="E370">
            <v>85.59</v>
          </cell>
        </row>
        <row r="371">
          <cell r="C371">
            <v>1600</v>
          </cell>
          <cell r="E371">
            <v>4.76</v>
          </cell>
        </row>
        <row r="372">
          <cell r="C372">
            <v>51300.5</v>
          </cell>
          <cell r="E372">
            <v>60.286000000000001</v>
          </cell>
        </row>
        <row r="373">
          <cell r="C373">
            <v>723792.86</v>
          </cell>
          <cell r="E373">
            <v>4765.5450000000001</v>
          </cell>
        </row>
        <row r="374">
          <cell r="C374">
            <v>1700.25</v>
          </cell>
          <cell r="E374">
            <v>3.6</v>
          </cell>
        </row>
        <row r="375">
          <cell r="C375">
            <v>209703.54</v>
          </cell>
          <cell r="E375">
            <v>1378.088</v>
          </cell>
        </row>
        <row r="376">
          <cell r="C376">
            <v>32902.21</v>
          </cell>
          <cell r="E376">
            <v>38.034999999999997</v>
          </cell>
        </row>
        <row r="377">
          <cell r="C377">
            <v>129597.94</v>
          </cell>
          <cell r="E377">
            <v>40.99</v>
          </cell>
        </row>
        <row r="378">
          <cell r="C378">
            <v>1006.61</v>
          </cell>
          <cell r="E378">
            <v>0.9</v>
          </cell>
        </row>
        <row r="379">
          <cell r="C379">
            <v>37292.269999999997</v>
          </cell>
          <cell r="E379">
            <v>23.835000000000001</v>
          </cell>
        </row>
        <row r="380">
          <cell r="C380">
            <v>259295.5</v>
          </cell>
          <cell r="E380">
            <v>6237.9989999999998</v>
          </cell>
        </row>
        <row r="381">
          <cell r="C381">
            <v>177934.43</v>
          </cell>
          <cell r="E381">
            <v>56.445</v>
          </cell>
        </row>
        <row r="382">
          <cell r="C382">
            <v>15597.19</v>
          </cell>
          <cell r="E382">
            <v>8.82</v>
          </cell>
        </row>
        <row r="383">
          <cell r="C383">
            <v>648829.97</v>
          </cell>
          <cell r="E383">
            <v>622.05999999999995</v>
          </cell>
        </row>
        <row r="384">
          <cell r="C384">
            <v>1059615.97</v>
          </cell>
          <cell r="E384">
            <v>5046.62</v>
          </cell>
        </row>
        <row r="385">
          <cell r="C385">
            <v>157730.82999999999</v>
          </cell>
          <cell r="E385">
            <v>5261.22</v>
          </cell>
        </row>
        <row r="386">
          <cell r="C386">
            <v>910136.43</v>
          </cell>
          <cell r="E386">
            <v>17627.43</v>
          </cell>
        </row>
        <row r="387">
          <cell r="C387">
            <v>3666117</v>
          </cell>
          <cell r="E387">
            <v>27125</v>
          </cell>
        </row>
        <row r="388">
          <cell r="C388">
            <v>67697.5</v>
          </cell>
          <cell r="E388">
            <v>781</v>
          </cell>
        </row>
        <row r="389">
          <cell r="C389">
            <v>17700</v>
          </cell>
          <cell r="E389">
            <v>110</v>
          </cell>
        </row>
        <row r="390">
          <cell r="C390">
            <v>138002</v>
          </cell>
          <cell r="E390">
            <v>930</v>
          </cell>
        </row>
        <row r="391">
          <cell r="C391">
            <v>1500973.44</v>
          </cell>
          <cell r="E391">
            <v>21148</v>
          </cell>
        </row>
        <row r="392">
          <cell r="C392">
            <v>31130</v>
          </cell>
          <cell r="E392">
            <v>310</v>
          </cell>
        </row>
        <row r="393">
          <cell r="C393">
            <v>30727</v>
          </cell>
          <cell r="E393">
            <v>186</v>
          </cell>
        </row>
        <row r="394">
          <cell r="C394">
            <v>119840</v>
          </cell>
          <cell r="E394">
            <v>5040</v>
          </cell>
        </row>
        <row r="395">
          <cell r="C395">
            <v>4478.75</v>
          </cell>
          <cell r="E395">
            <v>21</v>
          </cell>
        </row>
        <row r="396">
          <cell r="C396">
            <v>96287.25</v>
          </cell>
          <cell r="E396">
            <v>776.5</v>
          </cell>
        </row>
        <row r="397">
          <cell r="C397">
            <v>102880</v>
          </cell>
          <cell r="E397">
            <v>540</v>
          </cell>
        </row>
        <row r="398">
          <cell r="C398">
            <v>44800</v>
          </cell>
          <cell r="E398">
            <v>160</v>
          </cell>
        </row>
        <row r="399">
          <cell r="C399">
            <v>44748</v>
          </cell>
          <cell r="E399">
            <v>456</v>
          </cell>
        </row>
        <row r="400">
          <cell r="C400">
            <v>37650</v>
          </cell>
          <cell r="E400">
            <v>130</v>
          </cell>
        </row>
        <row r="401">
          <cell r="C401">
            <v>154681.73000000001</v>
          </cell>
          <cell r="E401">
            <v>1044.0899999999999</v>
          </cell>
        </row>
        <row r="402">
          <cell r="C402">
            <v>990000</v>
          </cell>
          <cell r="E402">
            <v>1760</v>
          </cell>
        </row>
        <row r="403">
          <cell r="C403">
            <v>600</v>
          </cell>
          <cell r="E403">
            <v>0.52100000000000002</v>
          </cell>
        </row>
        <row r="404">
          <cell r="C404">
            <v>4372.12</v>
          </cell>
          <cell r="E404">
            <v>5.157</v>
          </cell>
        </row>
        <row r="405">
          <cell r="C405">
            <v>356.99</v>
          </cell>
          <cell r="E405">
            <v>0.01</v>
          </cell>
        </row>
        <row r="406">
          <cell r="C406">
            <v>20739.63</v>
          </cell>
          <cell r="E406">
            <v>26.98</v>
          </cell>
        </row>
        <row r="407">
          <cell r="C407">
            <v>9520.77</v>
          </cell>
          <cell r="E407">
            <v>2.919</v>
          </cell>
        </row>
        <row r="408">
          <cell r="C408">
            <v>75866.89</v>
          </cell>
          <cell r="E408">
            <v>19.652999999999999</v>
          </cell>
        </row>
        <row r="409">
          <cell r="C409">
            <v>134831.17000000001</v>
          </cell>
          <cell r="E409">
            <v>582.50900000000001</v>
          </cell>
        </row>
        <row r="410">
          <cell r="C410">
            <v>779140</v>
          </cell>
          <cell r="E410">
            <v>8040</v>
          </cell>
        </row>
        <row r="411">
          <cell r="C411">
            <v>241384.32000000001</v>
          </cell>
          <cell r="E411">
            <v>2044</v>
          </cell>
        </row>
        <row r="412">
          <cell r="C412">
            <v>14190.01</v>
          </cell>
          <cell r="E412">
            <v>24.731999999999999</v>
          </cell>
        </row>
        <row r="413">
          <cell r="C413">
            <v>10627.12</v>
          </cell>
          <cell r="E413">
            <v>154</v>
          </cell>
        </row>
        <row r="414">
          <cell r="C414">
            <v>1845</v>
          </cell>
          <cell r="E414">
            <v>60.4</v>
          </cell>
        </row>
        <row r="415">
          <cell r="C415">
            <v>27850</v>
          </cell>
          <cell r="E415">
            <v>544.5</v>
          </cell>
        </row>
        <row r="416">
          <cell r="C416">
            <v>3250</v>
          </cell>
          <cell r="E416">
            <v>12</v>
          </cell>
        </row>
        <row r="417">
          <cell r="C417">
            <v>450</v>
          </cell>
          <cell r="E417">
            <v>8</v>
          </cell>
        </row>
        <row r="418">
          <cell r="C418">
            <v>4050</v>
          </cell>
          <cell r="E418">
            <v>7.5449999999999999</v>
          </cell>
        </row>
        <row r="419">
          <cell r="C419">
            <v>480</v>
          </cell>
          <cell r="E419">
            <v>0.42299999999999999</v>
          </cell>
        </row>
        <row r="420">
          <cell r="C420">
            <v>791</v>
          </cell>
          <cell r="E420">
            <v>2.8889999999999998</v>
          </cell>
        </row>
        <row r="421">
          <cell r="C421">
            <v>527794.63</v>
          </cell>
          <cell r="E421">
            <v>30931.599999999999</v>
          </cell>
        </row>
        <row r="422">
          <cell r="C422">
            <v>729169</v>
          </cell>
          <cell r="E422">
            <v>40252.699999999997</v>
          </cell>
        </row>
        <row r="423">
          <cell r="C423">
            <v>473100</v>
          </cell>
          <cell r="E423">
            <v>30400</v>
          </cell>
        </row>
        <row r="424">
          <cell r="C424">
            <v>79589.75</v>
          </cell>
          <cell r="E424">
            <v>248.8</v>
          </cell>
        </row>
        <row r="425">
          <cell r="C425">
            <v>1674.96</v>
          </cell>
          <cell r="E425">
            <v>20.8</v>
          </cell>
        </row>
        <row r="426">
          <cell r="C426">
            <v>327.45</v>
          </cell>
          <cell r="E426">
            <v>1</v>
          </cell>
        </row>
        <row r="427">
          <cell r="C427">
            <v>59400</v>
          </cell>
          <cell r="E427">
            <v>328</v>
          </cell>
        </row>
        <row r="428">
          <cell r="C428">
            <v>4305.5</v>
          </cell>
          <cell r="E428">
            <v>16</v>
          </cell>
        </row>
        <row r="429">
          <cell r="C429">
            <v>991965.16</v>
          </cell>
          <cell r="E429">
            <v>28543.891</v>
          </cell>
        </row>
        <row r="430">
          <cell r="C430">
            <v>206320.75</v>
          </cell>
          <cell r="E430">
            <v>2650.54</v>
          </cell>
        </row>
        <row r="431">
          <cell r="C431">
            <v>77575</v>
          </cell>
          <cell r="E431">
            <v>1500</v>
          </cell>
        </row>
        <row r="432">
          <cell r="C432">
            <v>427700</v>
          </cell>
          <cell r="E432">
            <v>6950</v>
          </cell>
        </row>
        <row r="433">
          <cell r="C433">
            <v>4209165.7300000004</v>
          </cell>
          <cell r="E433">
            <v>267404</v>
          </cell>
        </row>
        <row r="434">
          <cell r="C434">
            <v>154920</v>
          </cell>
          <cell r="E434">
            <v>10794</v>
          </cell>
        </row>
        <row r="435">
          <cell r="C435">
            <v>3754</v>
          </cell>
          <cell r="E435">
            <v>1.08</v>
          </cell>
        </row>
        <row r="436">
          <cell r="C436">
            <v>8487</v>
          </cell>
          <cell r="E436">
            <v>4</v>
          </cell>
        </row>
        <row r="437">
          <cell r="C437">
            <v>570</v>
          </cell>
          <cell r="E437">
            <v>0.76700000000000002</v>
          </cell>
        </row>
        <row r="438">
          <cell r="C438">
            <v>3998</v>
          </cell>
          <cell r="E438">
            <v>60</v>
          </cell>
        </row>
        <row r="439">
          <cell r="C439">
            <v>112591</v>
          </cell>
          <cell r="E439">
            <v>529.46199999999999</v>
          </cell>
        </row>
        <row r="440">
          <cell r="C440">
            <v>234108.5</v>
          </cell>
          <cell r="E440">
            <v>1801.63</v>
          </cell>
        </row>
        <row r="441">
          <cell r="C441">
            <v>62585.56</v>
          </cell>
          <cell r="E441">
            <v>720</v>
          </cell>
        </row>
        <row r="442">
          <cell r="C442">
            <v>33750</v>
          </cell>
          <cell r="E442">
            <v>60</v>
          </cell>
        </row>
        <row r="443">
          <cell r="C443">
            <v>1727223.53</v>
          </cell>
          <cell r="E443">
            <v>32031.279999999999</v>
          </cell>
        </row>
        <row r="444">
          <cell r="C444">
            <v>300</v>
          </cell>
          <cell r="E444">
            <v>12</v>
          </cell>
        </row>
        <row r="445">
          <cell r="C445">
            <v>30436.51</v>
          </cell>
          <cell r="E445">
            <v>146.5</v>
          </cell>
        </row>
        <row r="446">
          <cell r="C446">
            <v>300</v>
          </cell>
          <cell r="E446">
            <v>0.26100000000000001</v>
          </cell>
        </row>
        <row r="447">
          <cell r="C447">
            <v>15110.04</v>
          </cell>
          <cell r="E447">
            <v>151.41</v>
          </cell>
        </row>
        <row r="448">
          <cell r="C448">
            <v>3010.5</v>
          </cell>
          <cell r="E448">
            <v>1.8</v>
          </cell>
        </row>
        <row r="449">
          <cell r="C449">
            <v>30</v>
          </cell>
          <cell r="E449">
            <v>5.6000000000000001E-2</v>
          </cell>
        </row>
        <row r="450">
          <cell r="C450">
            <v>3244.01</v>
          </cell>
          <cell r="E450">
            <v>24</v>
          </cell>
        </row>
        <row r="451">
          <cell r="C451">
            <v>17256.5</v>
          </cell>
          <cell r="E451">
            <v>50.33</v>
          </cell>
        </row>
        <row r="452">
          <cell r="C452">
            <v>133400</v>
          </cell>
          <cell r="E452">
            <v>3000</v>
          </cell>
        </row>
        <row r="453">
          <cell r="C453">
            <v>9760.83</v>
          </cell>
          <cell r="E453">
            <v>1.835</v>
          </cell>
        </row>
        <row r="454">
          <cell r="C454">
            <v>14417.75</v>
          </cell>
          <cell r="E454">
            <v>6.3</v>
          </cell>
        </row>
        <row r="455">
          <cell r="C455">
            <v>49540</v>
          </cell>
          <cell r="E455">
            <v>187.2</v>
          </cell>
        </row>
        <row r="456">
          <cell r="C456">
            <v>3925</v>
          </cell>
          <cell r="E456">
            <v>4</v>
          </cell>
        </row>
        <row r="457">
          <cell r="C457">
            <v>1290</v>
          </cell>
          <cell r="E457">
            <v>2.403</v>
          </cell>
        </row>
        <row r="458">
          <cell r="C458">
            <v>600</v>
          </cell>
          <cell r="E458">
            <v>0.53200000000000003</v>
          </cell>
        </row>
        <row r="459">
          <cell r="C459">
            <v>319200</v>
          </cell>
          <cell r="E459">
            <v>3116.0189999999998</v>
          </cell>
        </row>
        <row r="460">
          <cell r="C460">
            <v>8440</v>
          </cell>
          <cell r="E460">
            <v>164.91</v>
          </cell>
        </row>
        <row r="461">
          <cell r="C461">
            <v>257160</v>
          </cell>
          <cell r="E461">
            <v>2190</v>
          </cell>
        </row>
        <row r="462">
          <cell r="C462">
            <v>831.72</v>
          </cell>
          <cell r="E462">
            <v>8.4</v>
          </cell>
        </row>
        <row r="463">
          <cell r="C463">
            <v>145500</v>
          </cell>
          <cell r="E463">
            <v>3300</v>
          </cell>
        </row>
        <row r="464">
          <cell r="C464">
            <v>548920</v>
          </cell>
          <cell r="E464">
            <v>4498.4939999999997</v>
          </cell>
        </row>
        <row r="465">
          <cell r="C465">
            <v>1769390.41</v>
          </cell>
          <cell r="E465">
            <v>24454.1</v>
          </cell>
        </row>
        <row r="466">
          <cell r="C466">
            <v>84202</v>
          </cell>
          <cell r="E466">
            <v>46.332999999999998</v>
          </cell>
        </row>
        <row r="467">
          <cell r="C467">
            <v>25906.5</v>
          </cell>
          <cell r="E467">
            <v>296.04700000000003</v>
          </cell>
        </row>
        <row r="468">
          <cell r="C468">
            <v>920.01</v>
          </cell>
          <cell r="E468">
            <v>1.8089999999999999</v>
          </cell>
        </row>
        <row r="469">
          <cell r="C469">
            <v>197.5</v>
          </cell>
          <cell r="E469">
            <v>1.5</v>
          </cell>
        </row>
        <row r="470">
          <cell r="C470">
            <v>33160</v>
          </cell>
          <cell r="E470">
            <v>96.2</v>
          </cell>
        </row>
        <row r="471">
          <cell r="C471">
            <v>9.7899999999999991</v>
          </cell>
          <cell r="E471">
            <v>167.58</v>
          </cell>
        </row>
        <row r="472">
          <cell r="C472">
            <v>0</v>
          </cell>
          <cell r="E472">
            <v>30</v>
          </cell>
        </row>
        <row r="473">
          <cell r="C473">
            <v>2550</v>
          </cell>
          <cell r="E473">
            <v>4.3499999999999996</v>
          </cell>
        </row>
        <row r="474">
          <cell r="C474">
            <v>241239</v>
          </cell>
          <cell r="E474">
            <v>571.20000000000005</v>
          </cell>
        </row>
        <row r="475">
          <cell r="C475">
            <v>453531.95</v>
          </cell>
          <cell r="E475">
            <v>113.23</v>
          </cell>
        </row>
        <row r="476">
          <cell r="C476">
            <v>13620</v>
          </cell>
          <cell r="E476">
            <v>15</v>
          </cell>
        </row>
        <row r="477">
          <cell r="C477">
            <v>16745</v>
          </cell>
          <cell r="E477">
            <v>88.4</v>
          </cell>
        </row>
        <row r="478">
          <cell r="C478">
            <v>1800</v>
          </cell>
          <cell r="E478">
            <v>1.5840000000000001</v>
          </cell>
        </row>
        <row r="479">
          <cell r="C479">
            <v>1400</v>
          </cell>
          <cell r="E479">
            <v>1.9119999999999999</v>
          </cell>
        </row>
        <row r="480">
          <cell r="C480">
            <v>29911.84</v>
          </cell>
          <cell r="E480">
            <v>45</v>
          </cell>
        </row>
        <row r="481">
          <cell r="C481">
            <v>2549.67</v>
          </cell>
          <cell r="E481">
            <v>25.2</v>
          </cell>
        </row>
        <row r="482">
          <cell r="C482">
            <v>21500</v>
          </cell>
          <cell r="E482">
            <v>17.614999999999998</v>
          </cell>
        </row>
        <row r="483">
          <cell r="C483">
            <v>7184.54</v>
          </cell>
          <cell r="E483">
            <v>9</v>
          </cell>
        </row>
        <row r="484">
          <cell r="C484">
            <v>69633.97</v>
          </cell>
          <cell r="E484">
            <v>100</v>
          </cell>
        </row>
        <row r="485">
          <cell r="C485">
            <v>15000</v>
          </cell>
          <cell r="E485">
            <v>38.957999999999998</v>
          </cell>
        </row>
        <row r="486">
          <cell r="C486">
            <v>5000</v>
          </cell>
          <cell r="E486">
            <v>0.44600000000000001</v>
          </cell>
        </row>
        <row r="487">
          <cell r="C487">
            <v>57868.07</v>
          </cell>
          <cell r="E487">
            <v>150</v>
          </cell>
        </row>
        <row r="488">
          <cell r="C488">
            <v>10617.75</v>
          </cell>
          <cell r="E488">
            <v>79.2</v>
          </cell>
        </row>
        <row r="489">
          <cell r="C489">
            <v>317812</v>
          </cell>
          <cell r="E489">
            <v>1366.4</v>
          </cell>
        </row>
        <row r="490">
          <cell r="C490">
            <v>30000</v>
          </cell>
          <cell r="E490">
            <v>50</v>
          </cell>
        </row>
        <row r="491">
          <cell r="C491">
            <v>120</v>
          </cell>
          <cell r="E491">
            <v>0.126</v>
          </cell>
        </row>
        <row r="492">
          <cell r="C492">
            <v>3290</v>
          </cell>
          <cell r="E492">
            <v>7.05</v>
          </cell>
        </row>
        <row r="493">
          <cell r="C493">
            <v>5000</v>
          </cell>
          <cell r="E493">
            <v>1</v>
          </cell>
        </row>
        <row r="494">
          <cell r="C494">
            <v>34920</v>
          </cell>
          <cell r="E494">
            <v>420</v>
          </cell>
        </row>
        <row r="495">
          <cell r="C495">
            <v>9777.32</v>
          </cell>
          <cell r="E495">
            <v>8.8650000000000002</v>
          </cell>
        </row>
        <row r="496">
          <cell r="C496">
            <v>6725</v>
          </cell>
          <cell r="E496">
            <v>175.58699999999999</v>
          </cell>
        </row>
        <row r="497">
          <cell r="C497">
            <v>1270000</v>
          </cell>
          <cell r="E497">
            <v>2400</v>
          </cell>
        </row>
        <row r="498">
          <cell r="C498">
            <v>356220.25</v>
          </cell>
          <cell r="E498">
            <v>660</v>
          </cell>
        </row>
        <row r="499">
          <cell r="C499">
            <v>495</v>
          </cell>
          <cell r="E499">
            <v>4.3999999999999997E-2</v>
          </cell>
        </row>
        <row r="500">
          <cell r="C500">
            <v>1647.08</v>
          </cell>
          <cell r="E500">
            <v>9.5</v>
          </cell>
        </row>
        <row r="501">
          <cell r="C501">
            <v>189514.75</v>
          </cell>
          <cell r="E501">
            <v>952.8</v>
          </cell>
        </row>
        <row r="502">
          <cell r="C502">
            <v>8068</v>
          </cell>
          <cell r="E502">
            <v>89</v>
          </cell>
        </row>
        <row r="503">
          <cell r="C503">
            <v>7528</v>
          </cell>
          <cell r="E503">
            <v>42.48</v>
          </cell>
        </row>
        <row r="504">
          <cell r="C504">
            <v>378.72</v>
          </cell>
          <cell r="E504">
            <v>512</v>
          </cell>
        </row>
        <row r="505">
          <cell r="C505">
            <v>65224.17</v>
          </cell>
          <cell r="E505">
            <v>5.85</v>
          </cell>
        </row>
        <row r="506">
          <cell r="C506">
            <v>10287.700000000001</v>
          </cell>
          <cell r="E506">
            <v>50.92</v>
          </cell>
        </row>
        <row r="507">
          <cell r="C507">
            <v>5495.3</v>
          </cell>
          <cell r="E507">
            <v>4.242</v>
          </cell>
        </row>
        <row r="508">
          <cell r="C508">
            <v>500</v>
          </cell>
          <cell r="E508">
            <v>4.4999999999999998E-2</v>
          </cell>
        </row>
        <row r="509">
          <cell r="C509">
            <v>33810</v>
          </cell>
          <cell r="E509">
            <v>270</v>
          </cell>
        </row>
        <row r="510">
          <cell r="C510">
            <v>97836.26</v>
          </cell>
          <cell r="E510">
            <v>15.09</v>
          </cell>
        </row>
        <row r="511">
          <cell r="C511">
            <v>4250</v>
          </cell>
          <cell r="E511">
            <v>3.7410000000000001</v>
          </cell>
        </row>
        <row r="512">
          <cell r="C512">
            <v>144803.70000000001</v>
          </cell>
          <cell r="E512">
            <v>909.22799999999995</v>
          </cell>
        </row>
        <row r="513">
          <cell r="C513">
            <v>53215</v>
          </cell>
          <cell r="E513">
            <v>114.608</v>
          </cell>
        </row>
        <row r="514">
          <cell r="C514">
            <v>110093.75999999999</v>
          </cell>
          <cell r="E514">
            <v>11688</v>
          </cell>
        </row>
        <row r="515">
          <cell r="C515">
            <v>1405127</v>
          </cell>
          <cell r="E515">
            <v>194743.2</v>
          </cell>
        </row>
        <row r="516">
          <cell r="C516">
            <v>6108485.0499999998</v>
          </cell>
          <cell r="E516">
            <v>1826713.18</v>
          </cell>
        </row>
        <row r="517">
          <cell r="C517">
            <v>802718.64</v>
          </cell>
          <cell r="E517">
            <v>109218.4</v>
          </cell>
        </row>
        <row r="518">
          <cell r="C518">
            <v>2398331.1</v>
          </cell>
          <cell r="E518">
            <v>273436.2</v>
          </cell>
        </row>
        <row r="519">
          <cell r="C519">
            <v>997402.8</v>
          </cell>
          <cell r="E519">
            <v>152570</v>
          </cell>
        </row>
        <row r="520">
          <cell r="C520">
            <v>470707.25</v>
          </cell>
          <cell r="E520">
            <v>37964.800000000003</v>
          </cell>
        </row>
        <row r="521">
          <cell r="C521">
            <v>6785783.6100000003</v>
          </cell>
          <cell r="E521">
            <v>885594</v>
          </cell>
        </row>
        <row r="522">
          <cell r="C522">
            <v>2753801</v>
          </cell>
          <cell r="E522">
            <v>336305</v>
          </cell>
        </row>
        <row r="523">
          <cell r="C523">
            <v>3794699.12</v>
          </cell>
          <cell r="E523">
            <v>421973.48</v>
          </cell>
        </row>
        <row r="524">
          <cell r="C524">
            <v>350041.77</v>
          </cell>
          <cell r="E524">
            <v>60222</v>
          </cell>
        </row>
        <row r="525">
          <cell r="C525">
            <v>7041.84</v>
          </cell>
          <cell r="E525">
            <v>106.6</v>
          </cell>
        </row>
        <row r="526">
          <cell r="C526">
            <v>4105.3</v>
          </cell>
          <cell r="E526">
            <v>3.3000000000000002E-2</v>
          </cell>
        </row>
        <row r="527">
          <cell r="C527">
            <v>3000</v>
          </cell>
          <cell r="E527">
            <v>20</v>
          </cell>
        </row>
        <row r="528">
          <cell r="C528">
            <v>41736</v>
          </cell>
          <cell r="E528">
            <v>261.02999999999997</v>
          </cell>
        </row>
        <row r="529">
          <cell r="C529">
            <v>562067.78</v>
          </cell>
          <cell r="E529">
            <v>56450.02</v>
          </cell>
        </row>
        <row r="530">
          <cell r="C530">
            <v>198980.55</v>
          </cell>
          <cell r="E530">
            <v>10070</v>
          </cell>
        </row>
        <row r="531">
          <cell r="C531">
            <v>88445.94</v>
          </cell>
          <cell r="E531">
            <v>925.8</v>
          </cell>
        </row>
        <row r="532">
          <cell r="C532">
            <v>0</v>
          </cell>
          <cell r="E532">
            <v>0</v>
          </cell>
        </row>
        <row r="533">
          <cell r="C533">
            <v>641231.53</v>
          </cell>
          <cell r="E533">
            <v>28719</v>
          </cell>
        </row>
        <row r="534">
          <cell r="C534">
            <v>15600</v>
          </cell>
          <cell r="E534">
            <v>29.4</v>
          </cell>
        </row>
        <row r="535">
          <cell r="C535">
            <v>4950462.59</v>
          </cell>
          <cell r="E535">
            <v>602237.4</v>
          </cell>
        </row>
        <row r="536">
          <cell r="C536">
            <v>642240</v>
          </cell>
          <cell r="E536">
            <v>47533</v>
          </cell>
        </row>
        <row r="537">
          <cell r="C537">
            <v>17708.57</v>
          </cell>
          <cell r="E537">
            <v>1440</v>
          </cell>
        </row>
        <row r="538">
          <cell r="C538">
            <v>714000</v>
          </cell>
          <cell r="E538">
            <v>93000</v>
          </cell>
        </row>
        <row r="539">
          <cell r="C539">
            <v>1164940.52</v>
          </cell>
          <cell r="E539">
            <v>16128.03</v>
          </cell>
        </row>
        <row r="540">
          <cell r="C540">
            <v>300046.08000000002</v>
          </cell>
          <cell r="E540">
            <v>3850.24</v>
          </cell>
        </row>
        <row r="541">
          <cell r="C541">
            <v>876</v>
          </cell>
          <cell r="E541">
            <v>1.2</v>
          </cell>
        </row>
        <row r="542">
          <cell r="C542">
            <v>451556.42</v>
          </cell>
          <cell r="E542">
            <v>31223.25</v>
          </cell>
        </row>
        <row r="543">
          <cell r="C543">
            <v>648172.88</v>
          </cell>
          <cell r="E543">
            <v>55228.387999999999</v>
          </cell>
        </row>
        <row r="544">
          <cell r="C544">
            <v>1385.89</v>
          </cell>
          <cell r="E544">
            <v>4.2350000000000003</v>
          </cell>
        </row>
        <row r="545">
          <cell r="C545">
            <v>65040</v>
          </cell>
          <cell r="E545">
            <v>1599.78</v>
          </cell>
        </row>
        <row r="546">
          <cell r="C546">
            <v>3023.66</v>
          </cell>
          <cell r="E546">
            <v>8.0500000000000007</v>
          </cell>
        </row>
        <row r="547">
          <cell r="C547">
            <v>20992.5</v>
          </cell>
          <cell r="E547">
            <v>116.4</v>
          </cell>
        </row>
        <row r="548">
          <cell r="C548">
            <v>543510</v>
          </cell>
          <cell r="E548">
            <v>19050</v>
          </cell>
        </row>
        <row r="549">
          <cell r="C549">
            <v>592997.4</v>
          </cell>
          <cell r="E549">
            <v>30936.400000000001</v>
          </cell>
        </row>
        <row r="550">
          <cell r="C550">
            <v>1836</v>
          </cell>
          <cell r="E550">
            <v>49.5</v>
          </cell>
        </row>
        <row r="551">
          <cell r="C551">
            <v>891781</v>
          </cell>
          <cell r="E551">
            <v>48542</v>
          </cell>
        </row>
        <row r="552">
          <cell r="C552">
            <v>584380.79</v>
          </cell>
          <cell r="E552">
            <v>30600</v>
          </cell>
        </row>
        <row r="553">
          <cell r="C553">
            <v>41600</v>
          </cell>
          <cell r="E553">
            <v>435.2</v>
          </cell>
        </row>
        <row r="554">
          <cell r="C554">
            <v>451036.1</v>
          </cell>
          <cell r="E554">
            <v>2294</v>
          </cell>
        </row>
        <row r="555">
          <cell r="C555">
            <v>46080</v>
          </cell>
          <cell r="E555">
            <v>230.4</v>
          </cell>
        </row>
        <row r="556">
          <cell r="C556">
            <v>36822.25</v>
          </cell>
          <cell r="E556">
            <v>983.6</v>
          </cell>
        </row>
        <row r="557">
          <cell r="C557">
            <v>9485</v>
          </cell>
          <cell r="E557">
            <v>320</v>
          </cell>
        </row>
        <row r="558">
          <cell r="C558">
            <v>116997</v>
          </cell>
          <cell r="E558">
            <v>3966</v>
          </cell>
        </row>
        <row r="559">
          <cell r="C559">
            <v>243750</v>
          </cell>
          <cell r="E559">
            <v>7500</v>
          </cell>
        </row>
        <row r="560">
          <cell r="C560">
            <v>296915</v>
          </cell>
          <cell r="E560">
            <v>14430</v>
          </cell>
        </row>
        <row r="561">
          <cell r="C561">
            <v>374130</v>
          </cell>
          <cell r="E561">
            <v>15796.6</v>
          </cell>
        </row>
        <row r="562">
          <cell r="C562">
            <v>162072</v>
          </cell>
          <cell r="E562">
            <v>7113.16</v>
          </cell>
        </row>
        <row r="563">
          <cell r="C563">
            <v>2217683.6</v>
          </cell>
          <cell r="E563">
            <v>112780</v>
          </cell>
        </row>
        <row r="564">
          <cell r="C564">
            <v>88720.75</v>
          </cell>
          <cell r="E564">
            <v>2830.9</v>
          </cell>
        </row>
        <row r="565">
          <cell r="C565">
            <v>41603.599999999999</v>
          </cell>
          <cell r="E565">
            <v>1600.5</v>
          </cell>
        </row>
        <row r="566">
          <cell r="C566">
            <v>287421.74</v>
          </cell>
          <cell r="E566">
            <v>10769.1</v>
          </cell>
        </row>
        <row r="567">
          <cell r="C567">
            <v>1044579.31</v>
          </cell>
          <cell r="E567">
            <v>40722.550000000003</v>
          </cell>
        </row>
        <row r="568">
          <cell r="C568">
            <v>261204.25</v>
          </cell>
          <cell r="E568">
            <v>2891.38</v>
          </cell>
        </row>
        <row r="569">
          <cell r="C569">
            <v>480740</v>
          </cell>
          <cell r="E569">
            <v>15770</v>
          </cell>
        </row>
        <row r="570">
          <cell r="C570">
            <v>20399</v>
          </cell>
          <cell r="E570">
            <v>83.828999999999994</v>
          </cell>
        </row>
        <row r="571">
          <cell r="C571">
            <v>511205</v>
          </cell>
          <cell r="E571">
            <v>1524</v>
          </cell>
        </row>
        <row r="572">
          <cell r="C572">
            <v>531255</v>
          </cell>
          <cell r="E572">
            <v>3135.99</v>
          </cell>
        </row>
        <row r="573">
          <cell r="C573">
            <v>315180</v>
          </cell>
          <cell r="E573">
            <v>4000</v>
          </cell>
        </row>
        <row r="574">
          <cell r="C574">
            <v>657580</v>
          </cell>
          <cell r="E574">
            <v>27841.599999999999</v>
          </cell>
        </row>
        <row r="575">
          <cell r="C575">
            <v>149722.5</v>
          </cell>
          <cell r="E575">
            <v>5289.78</v>
          </cell>
        </row>
        <row r="576">
          <cell r="C576">
            <v>96630.51</v>
          </cell>
          <cell r="E576">
            <v>3000.46</v>
          </cell>
        </row>
        <row r="577">
          <cell r="C577">
            <v>3262.4</v>
          </cell>
          <cell r="E577">
            <v>151.44</v>
          </cell>
        </row>
        <row r="578">
          <cell r="C578">
            <v>10114.290000000001</v>
          </cell>
          <cell r="E578">
            <v>5.1950000000000003</v>
          </cell>
        </row>
        <row r="579">
          <cell r="C579">
            <v>79807.649999999994</v>
          </cell>
          <cell r="E579">
            <v>169.36500000000001</v>
          </cell>
        </row>
        <row r="580">
          <cell r="C580">
            <v>147000</v>
          </cell>
          <cell r="E580">
            <v>3472</v>
          </cell>
        </row>
        <row r="581">
          <cell r="C581">
            <v>900000</v>
          </cell>
          <cell r="E581">
            <v>3100</v>
          </cell>
        </row>
        <row r="582">
          <cell r="C582">
            <v>1521</v>
          </cell>
          <cell r="E582">
            <v>50</v>
          </cell>
        </row>
        <row r="583">
          <cell r="C583">
            <v>4885717.2699999996</v>
          </cell>
          <cell r="E583">
            <v>36096.54</v>
          </cell>
        </row>
        <row r="584">
          <cell r="C584">
            <v>1633688.84</v>
          </cell>
          <cell r="E584">
            <v>54474.33</v>
          </cell>
        </row>
        <row r="585">
          <cell r="C585">
            <v>298315.84999999998</v>
          </cell>
          <cell r="E585">
            <v>2752.4</v>
          </cell>
        </row>
        <row r="586">
          <cell r="C586">
            <v>500</v>
          </cell>
          <cell r="E586">
            <v>190</v>
          </cell>
        </row>
        <row r="587">
          <cell r="C587">
            <v>10000</v>
          </cell>
          <cell r="E587">
            <v>52</v>
          </cell>
        </row>
        <row r="588">
          <cell r="C588">
            <v>2874990.2</v>
          </cell>
          <cell r="E588">
            <v>13091</v>
          </cell>
        </row>
        <row r="589">
          <cell r="C589">
            <v>3315.5</v>
          </cell>
          <cell r="E589">
            <v>9.6</v>
          </cell>
        </row>
        <row r="590">
          <cell r="C590">
            <v>276948.55</v>
          </cell>
          <cell r="E590">
            <v>4482.91</v>
          </cell>
        </row>
        <row r="591">
          <cell r="C591">
            <v>118720.81</v>
          </cell>
          <cell r="E591">
            <v>3423.16</v>
          </cell>
        </row>
        <row r="592">
          <cell r="C592">
            <v>1011875.5</v>
          </cell>
          <cell r="E592">
            <v>28570.3</v>
          </cell>
        </row>
        <row r="593">
          <cell r="C593">
            <v>1249464.78</v>
          </cell>
          <cell r="E593">
            <v>47864.46</v>
          </cell>
        </row>
        <row r="594">
          <cell r="C594">
            <v>51500</v>
          </cell>
          <cell r="E594">
            <v>1400</v>
          </cell>
        </row>
        <row r="595">
          <cell r="C595">
            <v>16674</v>
          </cell>
          <cell r="E595">
            <v>19.940000000000001</v>
          </cell>
        </row>
        <row r="596">
          <cell r="C596">
            <v>93.5</v>
          </cell>
          <cell r="E596">
            <v>1</v>
          </cell>
        </row>
        <row r="597">
          <cell r="C597">
            <v>7267.5</v>
          </cell>
          <cell r="E597">
            <v>204</v>
          </cell>
        </row>
        <row r="598">
          <cell r="C598">
            <v>126637.5</v>
          </cell>
          <cell r="E598">
            <v>1236.5</v>
          </cell>
        </row>
        <row r="599">
          <cell r="C599">
            <v>70143.12</v>
          </cell>
          <cell r="E599">
            <v>326.32</v>
          </cell>
        </row>
        <row r="600">
          <cell r="C600">
            <v>5445.32</v>
          </cell>
          <cell r="E600">
            <v>14.005000000000001</v>
          </cell>
        </row>
        <row r="601">
          <cell r="C601">
            <v>232993.37</v>
          </cell>
          <cell r="E601">
            <v>2277.4499999999998</v>
          </cell>
        </row>
        <row r="602">
          <cell r="C602">
            <v>2350</v>
          </cell>
          <cell r="E602">
            <v>8.3889999999999993</v>
          </cell>
        </row>
        <row r="603">
          <cell r="C603">
            <v>238365.3</v>
          </cell>
          <cell r="E603">
            <v>9016</v>
          </cell>
        </row>
        <row r="604">
          <cell r="C604">
            <v>241706.79</v>
          </cell>
          <cell r="E604">
            <v>2110</v>
          </cell>
        </row>
        <row r="605">
          <cell r="C605">
            <v>147726</v>
          </cell>
          <cell r="E605">
            <v>850</v>
          </cell>
        </row>
        <row r="606">
          <cell r="C606">
            <v>1759.42</v>
          </cell>
          <cell r="E606">
            <v>2.52</v>
          </cell>
        </row>
        <row r="607">
          <cell r="C607">
            <v>150959.57999999999</v>
          </cell>
          <cell r="E607">
            <v>2387.8409999999999</v>
          </cell>
        </row>
        <row r="608">
          <cell r="C608">
            <v>14315.3</v>
          </cell>
          <cell r="E608">
            <v>29.675999999999998</v>
          </cell>
        </row>
        <row r="609">
          <cell r="C609">
            <v>16694.48</v>
          </cell>
          <cell r="E609">
            <v>6.7009999999999996</v>
          </cell>
        </row>
        <row r="610">
          <cell r="C610">
            <v>94278.35</v>
          </cell>
          <cell r="E610">
            <v>30.684999999999999</v>
          </cell>
        </row>
        <row r="611">
          <cell r="C611">
            <v>3375.31</v>
          </cell>
          <cell r="E611">
            <v>2.2000000000000002</v>
          </cell>
        </row>
        <row r="612">
          <cell r="C612">
            <v>40769.339999999997</v>
          </cell>
          <cell r="E612">
            <v>83.411000000000001</v>
          </cell>
        </row>
        <row r="613">
          <cell r="C613">
            <v>92397.440000000002</v>
          </cell>
          <cell r="E613">
            <v>872.8</v>
          </cell>
        </row>
        <row r="614">
          <cell r="C614">
            <v>1065</v>
          </cell>
          <cell r="E614">
            <v>0.6</v>
          </cell>
        </row>
        <row r="615">
          <cell r="C615">
            <v>440.97</v>
          </cell>
          <cell r="E615">
            <v>1.575</v>
          </cell>
        </row>
        <row r="616">
          <cell r="C616">
            <v>1319.95</v>
          </cell>
          <cell r="E616">
            <v>4.1710000000000003</v>
          </cell>
        </row>
        <row r="617">
          <cell r="C617">
            <v>120</v>
          </cell>
          <cell r="E617">
            <v>0.05</v>
          </cell>
        </row>
        <row r="618">
          <cell r="C618">
            <v>8369.0300000000007</v>
          </cell>
          <cell r="E618">
            <v>5.3979999999999997</v>
          </cell>
        </row>
        <row r="619">
          <cell r="C619">
            <v>18450.37</v>
          </cell>
          <cell r="E619">
            <v>82.275000000000006</v>
          </cell>
        </row>
        <row r="620">
          <cell r="C620">
            <v>60500.06</v>
          </cell>
          <cell r="E620">
            <v>278.49</v>
          </cell>
        </row>
        <row r="621">
          <cell r="C621">
            <v>3306.25</v>
          </cell>
          <cell r="E621">
            <v>10</v>
          </cell>
        </row>
        <row r="622">
          <cell r="C622">
            <v>31932</v>
          </cell>
          <cell r="E622">
            <v>73</v>
          </cell>
        </row>
        <row r="623">
          <cell r="C623">
            <v>5325</v>
          </cell>
          <cell r="E623">
            <v>9.6</v>
          </cell>
        </row>
        <row r="624">
          <cell r="C624">
            <v>95931.11</v>
          </cell>
          <cell r="E624">
            <v>375.47</v>
          </cell>
        </row>
        <row r="625">
          <cell r="C625">
            <v>23875</v>
          </cell>
          <cell r="E625">
            <v>73</v>
          </cell>
        </row>
        <row r="626">
          <cell r="C626">
            <v>97.5</v>
          </cell>
          <cell r="E626">
            <v>0.35</v>
          </cell>
        </row>
        <row r="627">
          <cell r="C627">
            <v>1360.2</v>
          </cell>
          <cell r="E627">
            <v>1.68</v>
          </cell>
        </row>
        <row r="628">
          <cell r="C628">
            <v>4757.32</v>
          </cell>
          <cell r="E628">
            <v>57.92</v>
          </cell>
        </row>
        <row r="629">
          <cell r="C629">
            <v>162934.66</v>
          </cell>
          <cell r="E629">
            <v>9184.7199999999993</v>
          </cell>
        </row>
        <row r="630">
          <cell r="C630">
            <v>907734.8</v>
          </cell>
          <cell r="E630">
            <v>7400</v>
          </cell>
        </row>
        <row r="631">
          <cell r="C631">
            <v>127586.53</v>
          </cell>
          <cell r="E631">
            <v>502.1</v>
          </cell>
        </row>
        <row r="632">
          <cell r="C632">
            <v>167750</v>
          </cell>
          <cell r="E632">
            <v>1325</v>
          </cell>
        </row>
        <row r="633">
          <cell r="C633">
            <v>11685.14</v>
          </cell>
          <cell r="E633">
            <v>41.1</v>
          </cell>
        </row>
        <row r="634">
          <cell r="C634">
            <v>1335341.3400000001</v>
          </cell>
          <cell r="E634">
            <v>33364.542999999998</v>
          </cell>
        </row>
        <row r="635">
          <cell r="C635">
            <v>11904</v>
          </cell>
          <cell r="E635">
            <v>33.07</v>
          </cell>
        </row>
        <row r="636">
          <cell r="C636">
            <v>120</v>
          </cell>
          <cell r="E636">
            <v>0.24</v>
          </cell>
        </row>
        <row r="637">
          <cell r="C637">
            <v>160</v>
          </cell>
          <cell r="E637">
            <v>0.12</v>
          </cell>
        </row>
        <row r="638">
          <cell r="C638">
            <v>1117.08</v>
          </cell>
          <cell r="E638">
            <v>9.6</v>
          </cell>
        </row>
        <row r="639">
          <cell r="C639">
            <v>10680</v>
          </cell>
          <cell r="E639">
            <v>57</v>
          </cell>
        </row>
        <row r="640">
          <cell r="C640">
            <v>7075</v>
          </cell>
          <cell r="E640">
            <v>28.8</v>
          </cell>
        </row>
        <row r="641">
          <cell r="C641">
            <v>115106.91</v>
          </cell>
          <cell r="E641">
            <v>319.42</v>
          </cell>
        </row>
        <row r="642">
          <cell r="C642">
            <v>30453.200000000001</v>
          </cell>
          <cell r="E642">
            <v>67.239999999999995</v>
          </cell>
        </row>
        <row r="643">
          <cell r="C643">
            <v>19032.5</v>
          </cell>
          <cell r="E643">
            <v>140</v>
          </cell>
        </row>
        <row r="644">
          <cell r="C644">
            <v>21983</v>
          </cell>
          <cell r="E644">
            <v>460.1</v>
          </cell>
        </row>
        <row r="645">
          <cell r="C645">
            <v>13577.46</v>
          </cell>
          <cell r="E645">
            <v>50</v>
          </cell>
        </row>
        <row r="646">
          <cell r="C646">
            <v>1506.5</v>
          </cell>
          <cell r="E646">
            <v>0.63</v>
          </cell>
        </row>
        <row r="647">
          <cell r="C647">
            <v>304128</v>
          </cell>
          <cell r="E647">
            <v>1640.7</v>
          </cell>
        </row>
        <row r="648">
          <cell r="C648">
            <v>1575</v>
          </cell>
          <cell r="E648">
            <v>9</v>
          </cell>
        </row>
        <row r="649">
          <cell r="C649">
            <v>162509</v>
          </cell>
          <cell r="E649">
            <v>1559.5</v>
          </cell>
        </row>
        <row r="650">
          <cell r="C650">
            <v>211228</v>
          </cell>
          <cell r="E650">
            <v>887.6</v>
          </cell>
        </row>
        <row r="651">
          <cell r="C651">
            <v>2380</v>
          </cell>
          <cell r="E651">
            <v>10.3</v>
          </cell>
        </row>
        <row r="652">
          <cell r="C652">
            <v>2425</v>
          </cell>
          <cell r="E652">
            <v>100</v>
          </cell>
        </row>
        <row r="653">
          <cell r="C653">
            <v>149248.13</v>
          </cell>
          <cell r="E653">
            <v>2770</v>
          </cell>
        </row>
        <row r="654">
          <cell r="C654">
            <v>10192.5</v>
          </cell>
          <cell r="E654">
            <v>360</v>
          </cell>
        </row>
        <row r="655">
          <cell r="C655">
            <v>92235</v>
          </cell>
          <cell r="E655">
            <v>4780.1000000000004</v>
          </cell>
        </row>
        <row r="656">
          <cell r="C656">
            <v>5384.42</v>
          </cell>
          <cell r="E656">
            <v>79.8</v>
          </cell>
        </row>
        <row r="657">
          <cell r="C657">
            <v>30673.16</v>
          </cell>
          <cell r="E657">
            <v>284.89</v>
          </cell>
        </row>
        <row r="658">
          <cell r="C658">
            <v>2860</v>
          </cell>
          <cell r="E658">
            <v>15.04</v>
          </cell>
        </row>
        <row r="659">
          <cell r="C659">
            <v>500</v>
          </cell>
          <cell r="E659">
            <v>4.4999999999999998E-2</v>
          </cell>
        </row>
        <row r="660">
          <cell r="C660">
            <v>8776</v>
          </cell>
          <cell r="E660">
            <v>17.34</v>
          </cell>
        </row>
        <row r="661">
          <cell r="C661">
            <v>19786.5</v>
          </cell>
          <cell r="E661">
            <v>52.8</v>
          </cell>
        </row>
        <row r="662">
          <cell r="C662">
            <v>602.79999999999995</v>
          </cell>
          <cell r="E662">
            <v>0.7</v>
          </cell>
        </row>
        <row r="663">
          <cell r="C663">
            <v>130947.02</v>
          </cell>
          <cell r="E663">
            <v>552.63</v>
          </cell>
        </row>
        <row r="664">
          <cell r="C664">
            <v>11960</v>
          </cell>
          <cell r="E664">
            <v>241.27199999999999</v>
          </cell>
        </row>
        <row r="665">
          <cell r="C665">
            <v>12125</v>
          </cell>
          <cell r="E665">
            <v>9.2210000000000001</v>
          </cell>
        </row>
        <row r="666">
          <cell r="C666">
            <v>28500</v>
          </cell>
          <cell r="E666">
            <v>4.4530000000000003</v>
          </cell>
        </row>
        <row r="667">
          <cell r="C667">
            <v>131020</v>
          </cell>
          <cell r="E667">
            <v>40.762</v>
          </cell>
        </row>
        <row r="668">
          <cell r="C668">
            <v>16000</v>
          </cell>
          <cell r="E668">
            <v>10.170999999999999</v>
          </cell>
        </row>
        <row r="669">
          <cell r="C669">
            <v>53250</v>
          </cell>
          <cell r="E669">
            <v>26.805</v>
          </cell>
        </row>
        <row r="670">
          <cell r="C670">
            <v>7378.5</v>
          </cell>
          <cell r="E670">
            <v>8.4</v>
          </cell>
        </row>
        <row r="671">
          <cell r="C671">
            <v>49475</v>
          </cell>
          <cell r="E671">
            <v>109.08799999999999</v>
          </cell>
        </row>
        <row r="672">
          <cell r="C672">
            <v>10789.5</v>
          </cell>
          <cell r="E672">
            <v>13.956</v>
          </cell>
        </row>
        <row r="673">
          <cell r="C673">
            <v>16407.25</v>
          </cell>
          <cell r="E673">
            <v>17.486000000000001</v>
          </cell>
        </row>
        <row r="674">
          <cell r="C674">
            <v>1663277</v>
          </cell>
          <cell r="E674">
            <v>9274.2749999999996</v>
          </cell>
        </row>
        <row r="675">
          <cell r="C675">
            <v>35435</v>
          </cell>
          <cell r="E675">
            <v>36.738999999999997</v>
          </cell>
        </row>
        <row r="676">
          <cell r="C676">
            <v>7100</v>
          </cell>
          <cell r="E676">
            <v>2.681</v>
          </cell>
        </row>
        <row r="677">
          <cell r="C677">
            <v>103887.36</v>
          </cell>
          <cell r="E677">
            <v>70.58</v>
          </cell>
        </row>
        <row r="678">
          <cell r="C678">
            <v>9503.76</v>
          </cell>
          <cell r="E678">
            <v>8.34</v>
          </cell>
        </row>
        <row r="679">
          <cell r="C679">
            <v>21997.5</v>
          </cell>
          <cell r="E679">
            <v>23.67</v>
          </cell>
        </row>
        <row r="680">
          <cell r="C680">
            <v>16536.189999999999</v>
          </cell>
          <cell r="E680">
            <v>19.914000000000001</v>
          </cell>
        </row>
        <row r="681">
          <cell r="C681">
            <v>229119.14</v>
          </cell>
          <cell r="E681">
            <v>180.24100000000001</v>
          </cell>
        </row>
        <row r="682">
          <cell r="C682">
            <v>143939.88</v>
          </cell>
          <cell r="E682">
            <v>1309.31</v>
          </cell>
        </row>
        <row r="683">
          <cell r="C683">
            <v>71552.929999999993</v>
          </cell>
          <cell r="E683">
            <v>779.15</v>
          </cell>
        </row>
        <row r="684">
          <cell r="C684">
            <v>39096</v>
          </cell>
          <cell r="E684">
            <v>14.4</v>
          </cell>
        </row>
        <row r="685">
          <cell r="C685">
            <v>1200</v>
          </cell>
          <cell r="E685">
            <v>0.26500000000000001</v>
          </cell>
        </row>
        <row r="686">
          <cell r="C686">
            <v>5230.43</v>
          </cell>
          <cell r="E686">
            <v>14</v>
          </cell>
        </row>
        <row r="687">
          <cell r="C687">
            <v>5470.91</v>
          </cell>
          <cell r="E687">
            <v>12</v>
          </cell>
        </row>
        <row r="688">
          <cell r="C688">
            <v>3600.4</v>
          </cell>
          <cell r="E688">
            <v>13.56</v>
          </cell>
        </row>
        <row r="689">
          <cell r="C689">
            <v>179</v>
          </cell>
          <cell r="E689">
            <v>1.2</v>
          </cell>
        </row>
        <row r="690">
          <cell r="C690">
            <v>30108</v>
          </cell>
          <cell r="E690">
            <v>278.39999999999998</v>
          </cell>
        </row>
        <row r="691">
          <cell r="C691">
            <v>1530</v>
          </cell>
          <cell r="E691">
            <v>48</v>
          </cell>
        </row>
        <row r="692">
          <cell r="C692">
            <v>1368</v>
          </cell>
          <cell r="E692">
            <v>0.255</v>
          </cell>
        </row>
        <row r="693">
          <cell r="C693">
            <v>4647.3599999999997</v>
          </cell>
          <cell r="E693">
            <v>15.36</v>
          </cell>
        </row>
        <row r="694">
          <cell r="C694">
            <v>18947</v>
          </cell>
          <cell r="E694">
            <v>20.38</v>
          </cell>
        </row>
        <row r="695">
          <cell r="C695">
            <v>88756.7</v>
          </cell>
          <cell r="E695">
            <v>271.23</v>
          </cell>
        </row>
        <row r="696">
          <cell r="C696">
            <v>44447.44</v>
          </cell>
          <cell r="E696">
            <v>153.82</v>
          </cell>
        </row>
        <row r="697">
          <cell r="C697">
            <v>9135</v>
          </cell>
          <cell r="E697">
            <v>57.6</v>
          </cell>
        </row>
        <row r="698">
          <cell r="C698">
            <v>48763.5</v>
          </cell>
          <cell r="E698">
            <v>119.52</v>
          </cell>
        </row>
        <row r="699">
          <cell r="C699">
            <v>5564.1</v>
          </cell>
          <cell r="E699">
            <v>25.14</v>
          </cell>
        </row>
        <row r="700">
          <cell r="C700">
            <v>26920.560000000001</v>
          </cell>
          <cell r="E700">
            <v>205.04</v>
          </cell>
        </row>
        <row r="701">
          <cell r="C701">
            <v>27586.6</v>
          </cell>
          <cell r="E701">
            <v>71.930000000000007</v>
          </cell>
        </row>
        <row r="702">
          <cell r="C702">
            <v>48402</v>
          </cell>
          <cell r="E702">
            <v>794.5</v>
          </cell>
        </row>
        <row r="703">
          <cell r="C703">
            <v>3448.62</v>
          </cell>
          <cell r="E703">
            <v>11.28</v>
          </cell>
        </row>
        <row r="704">
          <cell r="C704">
            <v>871610</v>
          </cell>
          <cell r="E704">
            <v>7175</v>
          </cell>
        </row>
        <row r="705">
          <cell r="C705">
            <v>135115</v>
          </cell>
          <cell r="E705">
            <v>1211</v>
          </cell>
        </row>
        <row r="706">
          <cell r="C706">
            <v>1318.75</v>
          </cell>
          <cell r="E706">
            <v>2.1</v>
          </cell>
        </row>
        <row r="707">
          <cell r="C707">
            <v>28680</v>
          </cell>
          <cell r="E707">
            <v>884</v>
          </cell>
        </row>
        <row r="708">
          <cell r="C708">
            <v>153340</v>
          </cell>
          <cell r="E708">
            <v>1828.6</v>
          </cell>
        </row>
        <row r="709">
          <cell r="C709">
            <v>5981</v>
          </cell>
          <cell r="E709">
            <v>50</v>
          </cell>
        </row>
        <row r="710">
          <cell r="C710">
            <v>560</v>
          </cell>
          <cell r="E710">
            <v>7</v>
          </cell>
        </row>
        <row r="711">
          <cell r="C711">
            <v>51180</v>
          </cell>
          <cell r="E711">
            <v>894.2</v>
          </cell>
        </row>
        <row r="712">
          <cell r="C712">
            <v>463340.75</v>
          </cell>
          <cell r="E712">
            <v>6480</v>
          </cell>
        </row>
        <row r="713">
          <cell r="C713">
            <v>6142718.9299999997</v>
          </cell>
          <cell r="E713">
            <v>16985</v>
          </cell>
        </row>
        <row r="714">
          <cell r="C714">
            <v>3736500</v>
          </cell>
          <cell r="E714">
            <v>11500</v>
          </cell>
        </row>
        <row r="715">
          <cell r="C715">
            <v>1172</v>
          </cell>
          <cell r="E715">
            <v>1.5549999999999999</v>
          </cell>
        </row>
        <row r="716">
          <cell r="C716">
            <v>191775</v>
          </cell>
          <cell r="E716">
            <v>902</v>
          </cell>
        </row>
        <row r="717">
          <cell r="C717">
            <v>6900</v>
          </cell>
          <cell r="E717">
            <v>15.8</v>
          </cell>
        </row>
        <row r="718">
          <cell r="C718">
            <v>24006.94</v>
          </cell>
          <cell r="E718">
            <v>10.38</v>
          </cell>
        </row>
        <row r="719">
          <cell r="C719">
            <v>4447.83</v>
          </cell>
          <cell r="E719">
            <v>8.74</v>
          </cell>
        </row>
        <row r="720">
          <cell r="C720">
            <v>85349</v>
          </cell>
          <cell r="E720">
            <v>805.13099999999997</v>
          </cell>
        </row>
        <row r="721">
          <cell r="C721">
            <v>746.59</v>
          </cell>
          <cell r="E721">
            <v>0.09</v>
          </cell>
        </row>
        <row r="722">
          <cell r="C722">
            <v>12178.78</v>
          </cell>
          <cell r="E722">
            <v>2.75</v>
          </cell>
        </row>
        <row r="723">
          <cell r="C723">
            <v>26369.88</v>
          </cell>
          <cell r="E723">
            <v>2.97</v>
          </cell>
        </row>
        <row r="724">
          <cell r="C724">
            <v>37507.29</v>
          </cell>
          <cell r="E724">
            <v>31.545000000000002</v>
          </cell>
        </row>
        <row r="725">
          <cell r="C725">
            <v>33336.31</v>
          </cell>
          <cell r="E725">
            <v>24.9</v>
          </cell>
        </row>
        <row r="726">
          <cell r="C726">
            <v>8818</v>
          </cell>
          <cell r="E726">
            <v>3.2</v>
          </cell>
        </row>
        <row r="727">
          <cell r="C727">
            <v>1192.67</v>
          </cell>
          <cell r="E727">
            <v>0.79800000000000004</v>
          </cell>
        </row>
        <row r="728">
          <cell r="C728">
            <v>590.25</v>
          </cell>
          <cell r="E728">
            <v>2</v>
          </cell>
        </row>
        <row r="729">
          <cell r="C729">
            <v>108100</v>
          </cell>
          <cell r="E729">
            <v>252</v>
          </cell>
        </row>
        <row r="730">
          <cell r="C730">
            <v>380620.88</v>
          </cell>
          <cell r="E730">
            <v>937.31700000000001</v>
          </cell>
        </row>
        <row r="731">
          <cell r="C731">
            <v>314617</v>
          </cell>
          <cell r="E731">
            <v>10.63</v>
          </cell>
        </row>
        <row r="732">
          <cell r="C732">
            <v>11109.21</v>
          </cell>
          <cell r="E732">
            <v>0.78</v>
          </cell>
        </row>
        <row r="733">
          <cell r="C733">
            <v>166900</v>
          </cell>
          <cell r="E733">
            <v>1000</v>
          </cell>
        </row>
        <row r="734">
          <cell r="C734">
            <v>14729</v>
          </cell>
          <cell r="E734">
            <v>7.4</v>
          </cell>
        </row>
        <row r="735">
          <cell r="C735">
            <v>74983</v>
          </cell>
          <cell r="E735">
            <v>407.6</v>
          </cell>
        </row>
        <row r="736">
          <cell r="C736">
            <v>283845.59999999998</v>
          </cell>
          <cell r="E736">
            <v>554.44000000000005</v>
          </cell>
        </row>
        <row r="737">
          <cell r="C737">
            <v>19872.5</v>
          </cell>
          <cell r="E737">
            <v>221</v>
          </cell>
        </row>
        <row r="738">
          <cell r="C738">
            <v>321390</v>
          </cell>
          <cell r="E738">
            <v>1635</v>
          </cell>
        </row>
        <row r="739">
          <cell r="C739">
            <v>741544</v>
          </cell>
          <cell r="E739">
            <v>4219.8</v>
          </cell>
        </row>
        <row r="740">
          <cell r="C740">
            <v>201847.72</v>
          </cell>
          <cell r="E740">
            <v>2072.1999999999998</v>
          </cell>
        </row>
        <row r="741">
          <cell r="C741">
            <v>2500</v>
          </cell>
          <cell r="E741">
            <v>2</v>
          </cell>
        </row>
        <row r="742">
          <cell r="C742">
            <v>6210</v>
          </cell>
          <cell r="E742">
            <v>2.4</v>
          </cell>
        </row>
        <row r="743">
          <cell r="C743">
            <v>38697.949999999997</v>
          </cell>
          <cell r="E743">
            <v>60</v>
          </cell>
        </row>
        <row r="744">
          <cell r="C744">
            <v>106080</v>
          </cell>
          <cell r="E744">
            <v>702</v>
          </cell>
        </row>
        <row r="745">
          <cell r="C745">
            <v>20113.490000000002</v>
          </cell>
          <cell r="E745">
            <v>58.32</v>
          </cell>
        </row>
        <row r="746">
          <cell r="C746">
            <v>17928.98</v>
          </cell>
          <cell r="E746">
            <v>80.36</v>
          </cell>
        </row>
        <row r="747">
          <cell r="C747">
            <v>238440</v>
          </cell>
          <cell r="E747">
            <v>32.790999999999997</v>
          </cell>
        </row>
        <row r="748">
          <cell r="C748">
            <v>29000.59</v>
          </cell>
          <cell r="E748">
            <v>240</v>
          </cell>
        </row>
        <row r="749">
          <cell r="C749">
            <v>2558</v>
          </cell>
          <cell r="E749">
            <v>9.23</v>
          </cell>
        </row>
        <row r="750">
          <cell r="C750">
            <v>2244858</v>
          </cell>
          <cell r="E750">
            <v>19201</v>
          </cell>
        </row>
        <row r="751">
          <cell r="C751">
            <v>287750.90999999997</v>
          </cell>
          <cell r="E751">
            <v>2146</v>
          </cell>
        </row>
        <row r="752">
          <cell r="C752">
            <v>25506</v>
          </cell>
          <cell r="E752">
            <v>76</v>
          </cell>
        </row>
        <row r="753">
          <cell r="C753">
            <v>1874032</v>
          </cell>
          <cell r="E753">
            <v>10421</v>
          </cell>
        </row>
        <row r="754">
          <cell r="C754">
            <v>513290</v>
          </cell>
          <cell r="E754">
            <v>3640</v>
          </cell>
        </row>
        <row r="755">
          <cell r="C755">
            <v>35650</v>
          </cell>
          <cell r="E755">
            <v>186</v>
          </cell>
        </row>
        <row r="756">
          <cell r="C756">
            <v>67600</v>
          </cell>
          <cell r="E756">
            <v>2100</v>
          </cell>
        </row>
        <row r="757">
          <cell r="C757">
            <v>289500</v>
          </cell>
          <cell r="E757">
            <v>31200</v>
          </cell>
        </row>
        <row r="758">
          <cell r="C758">
            <v>168203.81</v>
          </cell>
          <cell r="E758">
            <v>142.02000000000001</v>
          </cell>
        </row>
        <row r="759">
          <cell r="C759">
            <v>20034</v>
          </cell>
          <cell r="E759">
            <v>124</v>
          </cell>
        </row>
        <row r="760">
          <cell r="C760">
            <v>130841.25</v>
          </cell>
          <cell r="E760">
            <v>182.2</v>
          </cell>
        </row>
        <row r="761">
          <cell r="C761">
            <v>1039340.14</v>
          </cell>
          <cell r="E761">
            <v>6220.1</v>
          </cell>
        </row>
        <row r="762">
          <cell r="C762">
            <v>66120</v>
          </cell>
          <cell r="E762">
            <v>636</v>
          </cell>
        </row>
        <row r="763">
          <cell r="C763">
            <v>160736.07999999999</v>
          </cell>
          <cell r="E763">
            <v>454.60500000000002</v>
          </cell>
        </row>
        <row r="764">
          <cell r="C764">
            <v>13690</v>
          </cell>
          <cell r="E764">
            <v>15.96</v>
          </cell>
        </row>
        <row r="765">
          <cell r="C765">
            <v>181158.26</v>
          </cell>
          <cell r="E765">
            <v>299.20999999999998</v>
          </cell>
        </row>
        <row r="766">
          <cell r="C766">
            <v>46114.36</v>
          </cell>
          <cell r="E766">
            <v>77.739999999999995</v>
          </cell>
        </row>
        <row r="767">
          <cell r="C767">
            <v>3292.46</v>
          </cell>
          <cell r="E767">
            <v>0.82499999999999996</v>
          </cell>
        </row>
        <row r="768">
          <cell r="C768">
            <v>6031.04</v>
          </cell>
          <cell r="E768">
            <v>0.65</v>
          </cell>
        </row>
        <row r="769">
          <cell r="C769">
            <v>23292.36</v>
          </cell>
          <cell r="E769">
            <v>14.7</v>
          </cell>
        </row>
        <row r="770">
          <cell r="C770">
            <v>47495.37</v>
          </cell>
          <cell r="E770">
            <v>24.35</v>
          </cell>
        </row>
        <row r="771">
          <cell r="C771">
            <v>44588</v>
          </cell>
          <cell r="E771">
            <v>170</v>
          </cell>
        </row>
        <row r="772">
          <cell r="C772">
            <v>300252.84999999998</v>
          </cell>
          <cell r="E772">
            <v>831.24400000000003</v>
          </cell>
        </row>
        <row r="773">
          <cell r="C773">
            <v>53461.01</v>
          </cell>
          <cell r="E773">
            <v>79.015000000000001</v>
          </cell>
        </row>
        <row r="774">
          <cell r="C774">
            <v>13882</v>
          </cell>
          <cell r="E774">
            <v>19.367999999999999</v>
          </cell>
        </row>
        <row r="775">
          <cell r="C775">
            <v>100400</v>
          </cell>
          <cell r="E775">
            <v>63.82</v>
          </cell>
        </row>
        <row r="776">
          <cell r="C776">
            <v>130500</v>
          </cell>
          <cell r="E776">
            <v>9.234</v>
          </cell>
        </row>
        <row r="777">
          <cell r="C777">
            <v>16311.6</v>
          </cell>
          <cell r="E777">
            <v>95.4</v>
          </cell>
        </row>
        <row r="778">
          <cell r="C778">
            <v>10575</v>
          </cell>
          <cell r="E778">
            <v>34.5</v>
          </cell>
        </row>
        <row r="779">
          <cell r="C779">
            <v>89104.33</v>
          </cell>
          <cell r="E779">
            <v>832.2</v>
          </cell>
        </row>
        <row r="780">
          <cell r="C780">
            <v>60900</v>
          </cell>
          <cell r="E780">
            <v>38.64</v>
          </cell>
        </row>
        <row r="781">
          <cell r="C781">
            <v>12199</v>
          </cell>
          <cell r="E781">
            <v>82</v>
          </cell>
        </row>
        <row r="782">
          <cell r="C782">
            <v>68876.98</v>
          </cell>
          <cell r="E782">
            <v>84.768000000000001</v>
          </cell>
        </row>
        <row r="783">
          <cell r="C783">
            <v>120000</v>
          </cell>
          <cell r="E783">
            <v>4530</v>
          </cell>
        </row>
        <row r="784">
          <cell r="C784">
            <v>910000</v>
          </cell>
          <cell r="E784">
            <v>7440</v>
          </cell>
        </row>
        <row r="785">
          <cell r="C785">
            <v>112000</v>
          </cell>
          <cell r="E785">
            <v>8680</v>
          </cell>
        </row>
        <row r="786">
          <cell r="C786">
            <v>2351.73</v>
          </cell>
          <cell r="E786">
            <v>0.55000000000000004</v>
          </cell>
        </row>
        <row r="787">
          <cell r="C787">
            <v>1835759.33</v>
          </cell>
          <cell r="E787">
            <v>15740</v>
          </cell>
        </row>
        <row r="788">
          <cell r="C788">
            <v>762648.19</v>
          </cell>
          <cell r="E788">
            <v>10947.6</v>
          </cell>
        </row>
        <row r="789">
          <cell r="C789">
            <v>203593.65</v>
          </cell>
          <cell r="E789">
            <v>2811</v>
          </cell>
        </row>
        <row r="790">
          <cell r="C790">
            <v>135000</v>
          </cell>
          <cell r="E790">
            <v>990</v>
          </cell>
        </row>
        <row r="791">
          <cell r="C791">
            <v>1591484.5</v>
          </cell>
          <cell r="E791">
            <v>19881.55</v>
          </cell>
        </row>
        <row r="792">
          <cell r="C792">
            <v>63760</v>
          </cell>
          <cell r="E792">
            <v>362.59</v>
          </cell>
        </row>
        <row r="793">
          <cell r="C793">
            <v>4822000</v>
          </cell>
          <cell r="E793">
            <v>18350</v>
          </cell>
        </row>
        <row r="794">
          <cell r="C794">
            <v>5534726</v>
          </cell>
          <cell r="E794">
            <v>34000</v>
          </cell>
        </row>
        <row r="795">
          <cell r="C795">
            <v>464555.06</v>
          </cell>
          <cell r="E795">
            <v>1562.4880000000001</v>
          </cell>
        </row>
        <row r="796">
          <cell r="C796">
            <v>40170</v>
          </cell>
          <cell r="E796">
            <v>576</v>
          </cell>
        </row>
        <row r="797">
          <cell r="C797">
            <v>214461.5</v>
          </cell>
          <cell r="E797">
            <v>150</v>
          </cell>
        </row>
        <row r="798">
          <cell r="C798">
            <v>17216</v>
          </cell>
          <cell r="E798">
            <v>6.5</v>
          </cell>
        </row>
        <row r="799">
          <cell r="C799">
            <v>66730.25</v>
          </cell>
          <cell r="E799">
            <v>1104</v>
          </cell>
        </row>
        <row r="800">
          <cell r="C800">
            <v>191385</v>
          </cell>
          <cell r="E800">
            <v>88.8</v>
          </cell>
        </row>
        <row r="801">
          <cell r="C801">
            <v>86000</v>
          </cell>
          <cell r="E801">
            <v>61.783000000000001</v>
          </cell>
        </row>
        <row r="802">
          <cell r="C802">
            <v>4282.3999999999996</v>
          </cell>
          <cell r="E802">
            <v>13.5</v>
          </cell>
        </row>
        <row r="803">
          <cell r="C803">
            <v>229000</v>
          </cell>
          <cell r="E803">
            <v>21.981000000000002</v>
          </cell>
        </row>
        <row r="804">
          <cell r="C804">
            <v>428428</v>
          </cell>
          <cell r="E804">
            <v>2169.5</v>
          </cell>
        </row>
        <row r="805">
          <cell r="C805">
            <v>2567571.15</v>
          </cell>
          <cell r="E805">
            <v>16494.2</v>
          </cell>
        </row>
        <row r="806">
          <cell r="C806">
            <v>800</v>
          </cell>
          <cell r="E806">
            <v>22</v>
          </cell>
        </row>
        <row r="807">
          <cell r="C807">
            <v>74300</v>
          </cell>
          <cell r="E807">
            <v>428</v>
          </cell>
        </row>
        <row r="808">
          <cell r="C808">
            <v>931.3</v>
          </cell>
          <cell r="E808">
            <v>0.2</v>
          </cell>
        </row>
        <row r="809">
          <cell r="C809">
            <v>2449.85</v>
          </cell>
          <cell r="E809">
            <v>15.85</v>
          </cell>
        </row>
        <row r="810">
          <cell r="C810">
            <v>14680</v>
          </cell>
          <cell r="E810">
            <v>27.9</v>
          </cell>
        </row>
        <row r="811">
          <cell r="C811">
            <v>10387.5</v>
          </cell>
          <cell r="E811">
            <v>210</v>
          </cell>
        </row>
        <row r="812">
          <cell r="C812">
            <v>17547</v>
          </cell>
          <cell r="E812">
            <v>53.6</v>
          </cell>
        </row>
        <row r="813">
          <cell r="C813">
            <v>762.48</v>
          </cell>
          <cell r="E813">
            <v>1.68</v>
          </cell>
        </row>
        <row r="814">
          <cell r="C814">
            <v>629408</v>
          </cell>
          <cell r="E814">
            <v>32</v>
          </cell>
        </row>
        <row r="815">
          <cell r="C815">
            <v>17224</v>
          </cell>
          <cell r="E815">
            <v>29.2</v>
          </cell>
        </row>
        <row r="816">
          <cell r="C816">
            <v>377538</v>
          </cell>
          <cell r="E816">
            <v>12</v>
          </cell>
        </row>
        <row r="817">
          <cell r="C817">
            <v>65485</v>
          </cell>
          <cell r="E817">
            <v>44.383000000000003</v>
          </cell>
        </row>
        <row r="818">
          <cell r="C818">
            <v>3000</v>
          </cell>
          <cell r="E818">
            <v>1.907</v>
          </cell>
        </row>
        <row r="819">
          <cell r="C819">
            <v>502000</v>
          </cell>
          <cell r="E819">
            <v>275.89699999999999</v>
          </cell>
        </row>
        <row r="820">
          <cell r="C820">
            <v>17144</v>
          </cell>
          <cell r="E820">
            <v>11.958</v>
          </cell>
        </row>
        <row r="821">
          <cell r="C821">
            <v>750</v>
          </cell>
          <cell r="E821">
            <v>1.95</v>
          </cell>
        </row>
        <row r="822">
          <cell r="C822">
            <v>140577.35999999999</v>
          </cell>
          <cell r="E822">
            <v>154.11000000000001</v>
          </cell>
        </row>
        <row r="823">
          <cell r="C823">
            <v>71429.36</v>
          </cell>
          <cell r="E823">
            <v>116</v>
          </cell>
        </row>
        <row r="824">
          <cell r="C824">
            <v>173100</v>
          </cell>
          <cell r="E824">
            <v>70.569999999999993</v>
          </cell>
        </row>
        <row r="825">
          <cell r="C825">
            <v>925312</v>
          </cell>
          <cell r="E825">
            <v>120.6</v>
          </cell>
        </row>
        <row r="826">
          <cell r="C826">
            <v>51441.75</v>
          </cell>
          <cell r="E826">
            <v>10</v>
          </cell>
        </row>
        <row r="827">
          <cell r="C827">
            <v>20720</v>
          </cell>
          <cell r="E827">
            <v>0.6</v>
          </cell>
        </row>
        <row r="828">
          <cell r="C828">
            <v>101055</v>
          </cell>
          <cell r="E828">
            <v>90</v>
          </cell>
        </row>
        <row r="829">
          <cell r="C829">
            <v>172893.5</v>
          </cell>
          <cell r="E829">
            <v>18.670000000000002</v>
          </cell>
        </row>
        <row r="830">
          <cell r="C830">
            <v>114867</v>
          </cell>
          <cell r="E830">
            <v>28.8</v>
          </cell>
        </row>
        <row r="831">
          <cell r="C831">
            <v>65012</v>
          </cell>
          <cell r="E831">
            <v>22.15</v>
          </cell>
        </row>
        <row r="832">
          <cell r="C832">
            <v>56539</v>
          </cell>
          <cell r="E832">
            <v>59.6</v>
          </cell>
        </row>
        <row r="833">
          <cell r="C833">
            <v>36552.25</v>
          </cell>
          <cell r="E833">
            <v>34.06</v>
          </cell>
        </row>
        <row r="834">
          <cell r="C834">
            <v>28317</v>
          </cell>
          <cell r="E834">
            <v>34.1</v>
          </cell>
        </row>
        <row r="835">
          <cell r="C835">
            <v>140000</v>
          </cell>
          <cell r="E835">
            <v>300</v>
          </cell>
        </row>
        <row r="836">
          <cell r="C836">
            <v>33560</v>
          </cell>
          <cell r="E836">
            <v>170</v>
          </cell>
        </row>
        <row r="837">
          <cell r="C837">
            <v>400000</v>
          </cell>
          <cell r="E837">
            <v>35.643000000000001</v>
          </cell>
        </row>
        <row r="838">
          <cell r="C838">
            <v>171259.5</v>
          </cell>
          <cell r="E838">
            <v>1079.4000000000001</v>
          </cell>
        </row>
        <row r="839">
          <cell r="C839">
            <v>66814.5</v>
          </cell>
          <cell r="E839">
            <v>295.5</v>
          </cell>
        </row>
        <row r="840">
          <cell r="C840">
            <v>3840</v>
          </cell>
          <cell r="E840">
            <v>5.05</v>
          </cell>
        </row>
        <row r="841">
          <cell r="C841">
            <v>22513.29</v>
          </cell>
          <cell r="E841">
            <v>8.24</v>
          </cell>
        </row>
        <row r="842">
          <cell r="C842">
            <v>20194</v>
          </cell>
          <cell r="E842">
            <v>16.8</v>
          </cell>
        </row>
        <row r="843">
          <cell r="C843">
            <v>86652.5</v>
          </cell>
          <cell r="E843">
            <v>999</v>
          </cell>
        </row>
        <row r="844">
          <cell r="C844">
            <v>16910.2</v>
          </cell>
          <cell r="E844">
            <v>537.08000000000004</v>
          </cell>
        </row>
        <row r="845">
          <cell r="C845">
            <v>41158.379999999997</v>
          </cell>
          <cell r="E845">
            <v>22.923999999999999</v>
          </cell>
        </row>
        <row r="846">
          <cell r="C846">
            <v>3930.82</v>
          </cell>
          <cell r="E846">
            <v>2.69</v>
          </cell>
        </row>
        <row r="847">
          <cell r="C847">
            <v>20274</v>
          </cell>
          <cell r="E847">
            <v>7.3849999999999998</v>
          </cell>
        </row>
        <row r="848">
          <cell r="C848">
            <v>391746.31</v>
          </cell>
          <cell r="E848">
            <v>780.98900000000003</v>
          </cell>
        </row>
        <row r="849">
          <cell r="C849">
            <v>3141.74</v>
          </cell>
          <cell r="E849">
            <v>3.8250000000000002</v>
          </cell>
        </row>
        <row r="850">
          <cell r="C850">
            <v>32941.65</v>
          </cell>
          <cell r="E850">
            <v>5.6</v>
          </cell>
        </row>
        <row r="851">
          <cell r="C851">
            <v>2932.32</v>
          </cell>
          <cell r="E851">
            <v>7.2</v>
          </cell>
        </row>
        <row r="852">
          <cell r="C852">
            <v>19453.8</v>
          </cell>
          <cell r="E852">
            <v>11</v>
          </cell>
        </row>
        <row r="853">
          <cell r="C853">
            <v>6307.51</v>
          </cell>
          <cell r="E853">
            <v>11.24</v>
          </cell>
        </row>
        <row r="854">
          <cell r="C854">
            <v>154691.97</v>
          </cell>
          <cell r="E854">
            <v>311.01600000000002</v>
          </cell>
        </row>
        <row r="855">
          <cell r="C855">
            <v>33310.050000000003</v>
          </cell>
          <cell r="E855">
            <v>14.365</v>
          </cell>
        </row>
        <row r="856">
          <cell r="C856">
            <v>32089.73</v>
          </cell>
          <cell r="E856">
            <v>31.513999999999999</v>
          </cell>
        </row>
        <row r="857">
          <cell r="C857">
            <v>11446.35</v>
          </cell>
          <cell r="E857">
            <v>7.72</v>
          </cell>
        </row>
        <row r="858">
          <cell r="C858">
            <v>96347.69</v>
          </cell>
          <cell r="E858">
            <v>62.305</v>
          </cell>
        </row>
        <row r="859">
          <cell r="C859">
            <v>19890.79</v>
          </cell>
          <cell r="E859">
            <v>81.430000000000007</v>
          </cell>
        </row>
        <row r="860">
          <cell r="C860">
            <v>34961.089999999997</v>
          </cell>
          <cell r="E860">
            <v>8.32</v>
          </cell>
        </row>
        <row r="861">
          <cell r="C861">
            <v>67947.47</v>
          </cell>
          <cell r="E861">
            <v>206</v>
          </cell>
        </row>
        <row r="862">
          <cell r="C862">
            <v>5780</v>
          </cell>
          <cell r="E862">
            <v>22.6</v>
          </cell>
        </row>
        <row r="863">
          <cell r="C863">
            <v>18812.830000000002</v>
          </cell>
          <cell r="E863">
            <v>33.838999999999999</v>
          </cell>
        </row>
        <row r="864">
          <cell r="C864">
            <v>91858.76</v>
          </cell>
          <cell r="E864">
            <v>51.3</v>
          </cell>
        </row>
        <row r="865">
          <cell r="C865">
            <v>36259.85</v>
          </cell>
          <cell r="E865">
            <v>1252.69</v>
          </cell>
        </row>
        <row r="866">
          <cell r="C866">
            <v>19863.349999999999</v>
          </cell>
          <cell r="E866">
            <v>7.9249999999999998</v>
          </cell>
        </row>
        <row r="867">
          <cell r="C867">
            <v>42234.52</v>
          </cell>
          <cell r="E867">
            <v>8.9179999999999993</v>
          </cell>
        </row>
        <row r="868">
          <cell r="C868">
            <v>8694.3799999999992</v>
          </cell>
          <cell r="E868">
            <v>23.64</v>
          </cell>
        </row>
        <row r="869">
          <cell r="C869">
            <v>192067.76</v>
          </cell>
          <cell r="E869">
            <v>90.888000000000005</v>
          </cell>
        </row>
        <row r="870">
          <cell r="C870">
            <v>8557.5</v>
          </cell>
          <cell r="E870">
            <v>75</v>
          </cell>
        </row>
        <row r="871">
          <cell r="C871">
            <v>9600</v>
          </cell>
          <cell r="E871">
            <v>150</v>
          </cell>
        </row>
        <row r="872">
          <cell r="C872">
            <v>56036</v>
          </cell>
          <cell r="E872">
            <v>87.9</v>
          </cell>
        </row>
        <row r="873">
          <cell r="C873">
            <v>30699</v>
          </cell>
          <cell r="E873">
            <v>165</v>
          </cell>
        </row>
        <row r="874">
          <cell r="C874">
            <v>36315</v>
          </cell>
          <cell r="E874">
            <v>294</v>
          </cell>
        </row>
        <row r="875">
          <cell r="C875">
            <v>5000</v>
          </cell>
          <cell r="E875">
            <v>0.44600000000000001</v>
          </cell>
        </row>
        <row r="876">
          <cell r="C876">
            <v>12827.75</v>
          </cell>
          <cell r="E876">
            <v>71.75</v>
          </cell>
        </row>
        <row r="877">
          <cell r="C877">
            <v>6000</v>
          </cell>
          <cell r="E877">
            <v>3.8140000000000001</v>
          </cell>
        </row>
        <row r="878">
          <cell r="C878">
            <v>7500</v>
          </cell>
          <cell r="E878">
            <v>15</v>
          </cell>
        </row>
        <row r="879">
          <cell r="C879">
            <v>61060</v>
          </cell>
          <cell r="E879">
            <v>54.1</v>
          </cell>
        </row>
        <row r="880">
          <cell r="C880">
            <v>29857.360000000001</v>
          </cell>
          <cell r="E880">
            <v>103.42</v>
          </cell>
        </row>
        <row r="881">
          <cell r="C881">
            <v>32000</v>
          </cell>
          <cell r="E881">
            <v>19.242000000000001</v>
          </cell>
        </row>
        <row r="882">
          <cell r="C882">
            <v>14821</v>
          </cell>
          <cell r="E882">
            <v>14.5</v>
          </cell>
        </row>
        <row r="883">
          <cell r="C883">
            <v>40822</v>
          </cell>
          <cell r="E883">
            <v>61.5</v>
          </cell>
        </row>
        <row r="884">
          <cell r="C884">
            <v>165049.1</v>
          </cell>
          <cell r="E884">
            <v>96.58</v>
          </cell>
        </row>
        <row r="885">
          <cell r="C885">
            <v>2093.7199999999998</v>
          </cell>
          <cell r="E885">
            <v>11.24</v>
          </cell>
        </row>
        <row r="886">
          <cell r="C886">
            <v>4650</v>
          </cell>
          <cell r="E886">
            <v>7.9260000000000002</v>
          </cell>
        </row>
        <row r="887">
          <cell r="C887">
            <v>13267.5</v>
          </cell>
          <cell r="E887">
            <v>30</v>
          </cell>
        </row>
        <row r="888">
          <cell r="C888">
            <v>17406304</v>
          </cell>
          <cell r="E888">
            <v>150364.9</v>
          </cell>
        </row>
        <row r="889">
          <cell r="C889">
            <v>31976.98</v>
          </cell>
          <cell r="E889">
            <v>109.1</v>
          </cell>
        </row>
        <row r="890">
          <cell r="C890">
            <v>24553.14</v>
          </cell>
          <cell r="E890">
            <v>11.52</v>
          </cell>
        </row>
        <row r="891">
          <cell r="C891">
            <v>137041.29999999999</v>
          </cell>
          <cell r="E891">
            <v>336.97</v>
          </cell>
        </row>
        <row r="892">
          <cell r="C892">
            <v>9609.36</v>
          </cell>
          <cell r="E892">
            <v>44</v>
          </cell>
        </row>
        <row r="893">
          <cell r="C893">
            <v>7915.6</v>
          </cell>
          <cell r="E893">
            <v>3.8250000000000002</v>
          </cell>
        </row>
        <row r="894">
          <cell r="C894">
            <v>8093.14</v>
          </cell>
          <cell r="E894">
            <v>3.5</v>
          </cell>
        </row>
        <row r="895">
          <cell r="C895">
            <v>3841.21</v>
          </cell>
          <cell r="E895">
            <v>0.81</v>
          </cell>
        </row>
        <row r="896">
          <cell r="C896">
            <v>6008.15</v>
          </cell>
          <cell r="E896">
            <v>5.52</v>
          </cell>
        </row>
        <row r="897">
          <cell r="C897">
            <v>1579.04</v>
          </cell>
          <cell r="E897">
            <v>0.4</v>
          </cell>
        </row>
        <row r="898">
          <cell r="C898">
            <v>148280</v>
          </cell>
          <cell r="E898">
            <v>7.1440000000000001</v>
          </cell>
        </row>
        <row r="899">
          <cell r="C899">
            <v>939589</v>
          </cell>
          <cell r="E899">
            <v>674.12800000000004</v>
          </cell>
        </row>
        <row r="900">
          <cell r="C900">
            <v>1261</v>
          </cell>
          <cell r="E900">
            <v>0.80200000000000005</v>
          </cell>
        </row>
        <row r="901">
          <cell r="C901">
            <v>223150</v>
          </cell>
          <cell r="E901">
            <v>287.5</v>
          </cell>
        </row>
        <row r="902">
          <cell r="C902">
            <v>8175</v>
          </cell>
          <cell r="E902">
            <v>23.5</v>
          </cell>
        </row>
        <row r="903">
          <cell r="C903">
            <v>24230</v>
          </cell>
          <cell r="E903">
            <v>51.6</v>
          </cell>
        </row>
        <row r="904">
          <cell r="C904">
            <v>10785</v>
          </cell>
          <cell r="E904">
            <v>62</v>
          </cell>
        </row>
        <row r="905">
          <cell r="C905">
            <v>40283.5</v>
          </cell>
          <cell r="E905">
            <v>151.28</v>
          </cell>
        </row>
        <row r="906">
          <cell r="C906">
            <v>40244</v>
          </cell>
          <cell r="E906">
            <v>156.5</v>
          </cell>
        </row>
        <row r="907">
          <cell r="C907">
            <v>177726.5</v>
          </cell>
          <cell r="E907">
            <v>674.54</v>
          </cell>
        </row>
        <row r="908">
          <cell r="C908">
            <v>296144</v>
          </cell>
          <cell r="E908">
            <v>916.64</v>
          </cell>
        </row>
        <row r="909">
          <cell r="C909">
            <v>65978</v>
          </cell>
          <cell r="E909">
            <v>382.43</v>
          </cell>
        </row>
        <row r="910">
          <cell r="C910">
            <v>19128</v>
          </cell>
          <cell r="E910">
            <v>38.799999999999997</v>
          </cell>
        </row>
        <row r="911">
          <cell r="C911">
            <v>27634.5</v>
          </cell>
          <cell r="E911">
            <v>102.6</v>
          </cell>
        </row>
        <row r="912">
          <cell r="C912">
            <v>8970</v>
          </cell>
          <cell r="E912">
            <v>40</v>
          </cell>
        </row>
        <row r="913">
          <cell r="C913">
            <v>1443000</v>
          </cell>
          <cell r="E913">
            <v>8.4</v>
          </cell>
        </row>
        <row r="914">
          <cell r="C914">
            <v>5700</v>
          </cell>
          <cell r="E914">
            <v>22.5</v>
          </cell>
        </row>
        <row r="915">
          <cell r="C915">
            <v>2646.5</v>
          </cell>
          <cell r="E915">
            <v>6.24</v>
          </cell>
        </row>
        <row r="916">
          <cell r="C916">
            <v>95650</v>
          </cell>
          <cell r="E916">
            <v>595</v>
          </cell>
        </row>
        <row r="917">
          <cell r="C917">
            <v>7395</v>
          </cell>
          <cell r="E917">
            <v>4.3</v>
          </cell>
        </row>
        <row r="918">
          <cell r="C918">
            <v>1299.25</v>
          </cell>
          <cell r="E918">
            <v>0.35</v>
          </cell>
        </row>
        <row r="919">
          <cell r="C919">
            <v>4620</v>
          </cell>
          <cell r="E919">
            <v>0.15</v>
          </cell>
        </row>
        <row r="920">
          <cell r="C920">
            <v>10912.5</v>
          </cell>
          <cell r="E920">
            <v>0.75</v>
          </cell>
        </row>
        <row r="921">
          <cell r="C921">
            <v>29880</v>
          </cell>
          <cell r="E921">
            <v>132</v>
          </cell>
        </row>
        <row r="922">
          <cell r="C922">
            <v>63370.5</v>
          </cell>
          <cell r="E922">
            <v>55.1</v>
          </cell>
        </row>
        <row r="923">
          <cell r="C923">
            <v>23760</v>
          </cell>
          <cell r="E923">
            <v>17</v>
          </cell>
        </row>
        <row r="924">
          <cell r="C924">
            <v>332229.21000000002</v>
          </cell>
          <cell r="E924">
            <v>2496.4</v>
          </cell>
        </row>
        <row r="925">
          <cell r="C925">
            <v>107577.75</v>
          </cell>
          <cell r="E925">
            <v>65.31</v>
          </cell>
        </row>
        <row r="926">
          <cell r="C926">
            <v>1171.75</v>
          </cell>
          <cell r="E926">
            <v>5.0999999999999996</v>
          </cell>
        </row>
        <row r="927">
          <cell r="C927">
            <v>300000</v>
          </cell>
          <cell r="E927">
            <v>60</v>
          </cell>
        </row>
        <row r="928">
          <cell r="C928">
            <v>12000</v>
          </cell>
          <cell r="E928">
            <v>1.069</v>
          </cell>
        </row>
        <row r="929">
          <cell r="C929">
            <v>3692.76</v>
          </cell>
          <cell r="E929">
            <v>2.032</v>
          </cell>
        </row>
        <row r="930">
          <cell r="C930">
            <v>1530</v>
          </cell>
          <cell r="E930">
            <v>0.5</v>
          </cell>
        </row>
        <row r="931">
          <cell r="C931">
            <v>736.65</v>
          </cell>
          <cell r="E931">
            <v>1.8</v>
          </cell>
        </row>
        <row r="932">
          <cell r="C932">
            <v>2108.02</v>
          </cell>
          <cell r="E932">
            <v>0.22</v>
          </cell>
        </row>
        <row r="933">
          <cell r="C933">
            <v>6157.5</v>
          </cell>
          <cell r="E933">
            <v>1.8</v>
          </cell>
        </row>
        <row r="934">
          <cell r="C934">
            <v>3210</v>
          </cell>
          <cell r="E934">
            <v>1.31</v>
          </cell>
        </row>
        <row r="935">
          <cell r="C935">
            <v>6660</v>
          </cell>
          <cell r="E935">
            <v>2.35</v>
          </cell>
        </row>
        <row r="936">
          <cell r="C936">
            <v>58930.3</v>
          </cell>
          <cell r="E936">
            <v>8.49</v>
          </cell>
        </row>
        <row r="937">
          <cell r="C937">
            <v>10350</v>
          </cell>
          <cell r="E937">
            <v>53</v>
          </cell>
        </row>
        <row r="938">
          <cell r="C938">
            <v>7214.2</v>
          </cell>
          <cell r="E938">
            <v>26.6</v>
          </cell>
        </row>
        <row r="939">
          <cell r="C939">
            <v>8256383.0099999998</v>
          </cell>
          <cell r="E939">
            <v>4950.2780000000002</v>
          </cell>
        </row>
        <row r="940">
          <cell r="C940">
            <v>43709.25</v>
          </cell>
          <cell r="E940">
            <v>71.7</v>
          </cell>
        </row>
        <row r="941">
          <cell r="C941">
            <v>138778</v>
          </cell>
          <cell r="E941">
            <v>160</v>
          </cell>
        </row>
        <row r="942">
          <cell r="C942">
            <v>2000</v>
          </cell>
          <cell r="E942">
            <v>40</v>
          </cell>
        </row>
        <row r="943">
          <cell r="C943">
            <v>18817.150000000001</v>
          </cell>
          <cell r="E943">
            <v>9.5</v>
          </cell>
        </row>
        <row r="944">
          <cell r="C944">
            <v>300</v>
          </cell>
          <cell r="E944">
            <v>11.4</v>
          </cell>
        </row>
        <row r="945">
          <cell r="C945">
            <v>6164</v>
          </cell>
          <cell r="E945">
            <v>2</v>
          </cell>
        </row>
        <row r="946">
          <cell r="C946">
            <v>2672.5</v>
          </cell>
          <cell r="E946">
            <v>0.35399999999999998</v>
          </cell>
        </row>
        <row r="947">
          <cell r="C947">
            <v>174475.6</v>
          </cell>
          <cell r="E947">
            <v>28</v>
          </cell>
        </row>
        <row r="948">
          <cell r="C948">
            <v>4183</v>
          </cell>
          <cell r="E948">
            <v>0.6</v>
          </cell>
        </row>
        <row r="949">
          <cell r="C949">
            <v>89449.66</v>
          </cell>
          <cell r="E949">
            <v>143.19999999999999</v>
          </cell>
        </row>
        <row r="950">
          <cell r="C950">
            <v>88127.25</v>
          </cell>
          <cell r="E950">
            <v>173.81</v>
          </cell>
        </row>
        <row r="951">
          <cell r="C951">
            <v>1469.91</v>
          </cell>
          <cell r="E951">
            <v>6.19</v>
          </cell>
        </row>
        <row r="952">
          <cell r="C952">
            <v>20442.25</v>
          </cell>
          <cell r="E952">
            <v>87.7</v>
          </cell>
        </row>
        <row r="953">
          <cell r="C953">
            <v>19065.7</v>
          </cell>
          <cell r="E953">
            <v>13.56</v>
          </cell>
        </row>
        <row r="954">
          <cell r="C954">
            <v>29589.5</v>
          </cell>
          <cell r="E954">
            <v>139.88</v>
          </cell>
        </row>
        <row r="955">
          <cell r="C955">
            <v>579</v>
          </cell>
          <cell r="E955">
            <v>9.5</v>
          </cell>
        </row>
        <row r="956">
          <cell r="C956">
            <v>9750</v>
          </cell>
          <cell r="E956">
            <v>1500</v>
          </cell>
        </row>
        <row r="957">
          <cell r="C957">
            <v>11000</v>
          </cell>
          <cell r="E957">
            <v>50</v>
          </cell>
        </row>
        <row r="958">
          <cell r="C958">
            <v>4003978.84</v>
          </cell>
          <cell r="E958">
            <v>113.514</v>
          </cell>
        </row>
        <row r="959">
          <cell r="C959">
            <v>31854</v>
          </cell>
          <cell r="E959">
            <v>127.5</v>
          </cell>
        </row>
        <row r="960">
          <cell r="C960">
            <v>56000</v>
          </cell>
          <cell r="E960">
            <v>48.094000000000001</v>
          </cell>
        </row>
        <row r="961">
          <cell r="C961">
            <v>80684.5</v>
          </cell>
          <cell r="E961">
            <v>281.74099999999999</v>
          </cell>
        </row>
        <row r="962">
          <cell r="C962">
            <v>1957.75</v>
          </cell>
          <cell r="E962">
            <v>2.83</v>
          </cell>
        </row>
        <row r="963">
          <cell r="C963">
            <v>1633993.48</v>
          </cell>
          <cell r="E963">
            <v>1513.7</v>
          </cell>
        </row>
        <row r="964">
          <cell r="C964">
            <v>1123604.52</v>
          </cell>
          <cell r="E964">
            <v>3873</v>
          </cell>
        </row>
        <row r="965">
          <cell r="C965">
            <v>106097.99</v>
          </cell>
          <cell r="E965">
            <v>307.44</v>
          </cell>
        </row>
        <row r="966">
          <cell r="C966">
            <v>89451.12</v>
          </cell>
          <cell r="E966">
            <v>197.16</v>
          </cell>
        </row>
        <row r="967">
          <cell r="C967">
            <v>55000</v>
          </cell>
          <cell r="E967">
            <v>8</v>
          </cell>
        </row>
        <row r="968">
          <cell r="C968">
            <v>256100</v>
          </cell>
          <cell r="E968">
            <v>725</v>
          </cell>
        </row>
        <row r="969">
          <cell r="C969">
            <v>11161.6</v>
          </cell>
          <cell r="E969">
            <v>383.2</v>
          </cell>
        </row>
        <row r="970">
          <cell r="C970">
            <v>1500</v>
          </cell>
          <cell r="E970">
            <v>8</v>
          </cell>
        </row>
        <row r="971">
          <cell r="C971">
            <v>12051</v>
          </cell>
          <cell r="E971">
            <v>180</v>
          </cell>
        </row>
        <row r="972">
          <cell r="C972">
            <v>7372.5</v>
          </cell>
          <cell r="E972">
            <v>7.2</v>
          </cell>
        </row>
        <row r="973">
          <cell r="C973">
            <v>13309946.029999999</v>
          </cell>
          <cell r="E973">
            <v>73598</v>
          </cell>
        </row>
        <row r="974">
          <cell r="C974">
            <v>2759300</v>
          </cell>
          <cell r="E974">
            <v>8472</v>
          </cell>
        </row>
        <row r="975">
          <cell r="C975">
            <v>797900</v>
          </cell>
          <cell r="E975">
            <v>8700</v>
          </cell>
        </row>
        <row r="976">
          <cell r="C976">
            <v>28530450</v>
          </cell>
          <cell r="E976">
            <v>109548</v>
          </cell>
        </row>
        <row r="977">
          <cell r="C977">
            <v>951746.48</v>
          </cell>
          <cell r="E977">
            <v>2110</v>
          </cell>
        </row>
        <row r="978">
          <cell r="C978">
            <v>2569437</v>
          </cell>
          <cell r="E978">
            <v>2540</v>
          </cell>
        </row>
        <row r="979">
          <cell r="C979">
            <v>9710956.5299999993</v>
          </cell>
          <cell r="E979">
            <v>25725</v>
          </cell>
        </row>
        <row r="980">
          <cell r="C980">
            <v>25954649.550000001</v>
          </cell>
          <cell r="E980">
            <v>65510</v>
          </cell>
        </row>
        <row r="981">
          <cell r="C981">
            <v>778357.9</v>
          </cell>
          <cell r="E981">
            <v>1430</v>
          </cell>
        </row>
        <row r="982">
          <cell r="C982">
            <v>3163866.37</v>
          </cell>
          <cell r="E982">
            <v>10130</v>
          </cell>
        </row>
        <row r="983">
          <cell r="C983">
            <v>10063628.25</v>
          </cell>
          <cell r="E983">
            <v>83850</v>
          </cell>
        </row>
        <row r="984">
          <cell r="C984">
            <v>198000</v>
          </cell>
          <cell r="E984">
            <v>2100</v>
          </cell>
        </row>
        <row r="985">
          <cell r="C985">
            <v>2311.58</v>
          </cell>
          <cell r="E985">
            <v>2.7749999999999999</v>
          </cell>
        </row>
        <row r="986">
          <cell r="C986">
            <v>13527.78</v>
          </cell>
          <cell r="E986">
            <v>12.17</v>
          </cell>
        </row>
        <row r="987">
          <cell r="C987">
            <v>98896.98</v>
          </cell>
          <cell r="E987">
            <v>1219.8800000000001</v>
          </cell>
        </row>
        <row r="988">
          <cell r="C988">
            <v>712.25</v>
          </cell>
          <cell r="E988">
            <v>0.69</v>
          </cell>
        </row>
        <row r="989">
          <cell r="C989">
            <v>393091.49</v>
          </cell>
          <cell r="E989">
            <v>219.77500000000001</v>
          </cell>
        </row>
        <row r="990">
          <cell r="C990">
            <v>7588.6</v>
          </cell>
          <cell r="E990">
            <v>21.5</v>
          </cell>
        </row>
        <row r="991">
          <cell r="C991">
            <v>415664.57</v>
          </cell>
          <cell r="E991">
            <v>7810.4589999999998</v>
          </cell>
        </row>
        <row r="992">
          <cell r="C992">
            <v>2287.19</v>
          </cell>
          <cell r="E992">
            <v>5.3</v>
          </cell>
        </row>
        <row r="993">
          <cell r="C993">
            <v>148572.15</v>
          </cell>
          <cell r="E993">
            <v>117.43</v>
          </cell>
        </row>
        <row r="994">
          <cell r="C994">
            <v>77719.88</v>
          </cell>
          <cell r="E994">
            <v>109.34</v>
          </cell>
        </row>
        <row r="995">
          <cell r="C995">
            <v>191833.43</v>
          </cell>
          <cell r="E995">
            <v>3178</v>
          </cell>
        </row>
        <row r="996">
          <cell r="C996">
            <v>415.8</v>
          </cell>
          <cell r="E996">
            <v>0.4</v>
          </cell>
        </row>
        <row r="997">
          <cell r="C997">
            <v>7697.69</v>
          </cell>
          <cell r="E997">
            <v>21.297000000000001</v>
          </cell>
        </row>
        <row r="998">
          <cell r="C998">
            <v>150471.04000000001</v>
          </cell>
          <cell r="E998">
            <v>416.30799999999999</v>
          </cell>
        </row>
        <row r="999">
          <cell r="C999">
            <v>66074.62</v>
          </cell>
          <cell r="E999">
            <v>74.069999999999993</v>
          </cell>
        </row>
        <row r="1000">
          <cell r="C1000">
            <v>5855.13</v>
          </cell>
          <cell r="E1000">
            <v>46.738</v>
          </cell>
        </row>
        <row r="1001">
          <cell r="C1001">
            <v>249901.28</v>
          </cell>
          <cell r="E1001">
            <v>170.86199999999999</v>
          </cell>
        </row>
        <row r="1002">
          <cell r="C1002">
            <v>80898</v>
          </cell>
          <cell r="E1002">
            <v>678.58699999999999</v>
          </cell>
        </row>
        <row r="1003">
          <cell r="C1003">
            <v>4216.34</v>
          </cell>
          <cell r="E1003">
            <v>10.38</v>
          </cell>
        </row>
        <row r="1004">
          <cell r="C1004">
            <v>79361.27</v>
          </cell>
          <cell r="E1004">
            <v>219.56700000000001</v>
          </cell>
        </row>
        <row r="1005">
          <cell r="C1005">
            <v>6857</v>
          </cell>
          <cell r="E1005">
            <v>6.6139999999999999</v>
          </cell>
        </row>
        <row r="1006">
          <cell r="C1006">
            <v>555386.16</v>
          </cell>
          <cell r="E1006">
            <v>2797.471</v>
          </cell>
        </row>
        <row r="1007">
          <cell r="C1007">
            <v>35100</v>
          </cell>
          <cell r="E1007">
            <v>337.49200000000002</v>
          </cell>
        </row>
        <row r="1008">
          <cell r="C1008">
            <v>1221035.1599999999</v>
          </cell>
          <cell r="E1008">
            <v>3832.7739999999999</v>
          </cell>
        </row>
        <row r="1009">
          <cell r="C1009">
            <v>3842.5</v>
          </cell>
          <cell r="E1009">
            <v>27</v>
          </cell>
        </row>
        <row r="1010">
          <cell r="C1010">
            <v>10449</v>
          </cell>
          <cell r="E1010">
            <v>50.4</v>
          </cell>
        </row>
        <row r="1011">
          <cell r="C1011">
            <v>6450</v>
          </cell>
          <cell r="E1011">
            <v>49</v>
          </cell>
        </row>
        <row r="1012">
          <cell r="C1012">
            <v>18700</v>
          </cell>
          <cell r="E1012">
            <v>450</v>
          </cell>
        </row>
        <row r="1013">
          <cell r="C1013">
            <v>2768968.75</v>
          </cell>
          <cell r="E1013">
            <v>29840.799999999999</v>
          </cell>
        </row>
        <row r="1014">
          <cell r="C1014">
            <v>138869.75</v>
          </cell>
          <cell r="E1014">
            <v>182.9</v>
          </cell>
        </row>
        <row r="1015">
          <cell r="C1015">
            <v>16231.5</v>
          </cell>
          <cell r="E1015">
            <v>40</v>
          </cell>
        </row>
        <row r="1016">
          <cell r="C1016">
            <v>22000</v>
          </cell>
          <cell r="E1016">
            <v>220</v>
          </cell>
        </row>
        <row r="1017">
          <cell r="C1017">
            <v>330000</v>
          </cell>
          <cell r="E1017">
            <v>16960</v>
          </cell>
        </row>
        <row r="1018">
          <cell r="C1018">
            <v>15681.64</v>
          </cell>
          <cell r="E1018">
            <v>76.239999999999995</v>
          </cell>
        </row>
        <row r="1019">
          <cell r="C1019">
            <v>11000</v>
          </cell>
          <cell r="E1019">
            <v>0.97899999999999998</v>
          </cell>
        </row>
        <row r="1020">
          <cell r="C1020">
            <v>109302</v>
          </cell>
          <cell r="E1020">
            <v>4</v>
          </cell>
        </row>
        <row r="1021">
          <cell r="C1021">
            <v>3945</v>
          </cell>
          <cell r="E1021">
            <v>5.51</v>
          </cell>
        </row>
        <row r="1022">
          <cell r="C1022">
            <v>227378.5</v>
          </cell>
          <cell r="E1022">
            <v>564.38</v>
          </cell>
        </row>
        <row r="1023">
          <cell r="C1023">
            <v>15412.25</v>
          </cell>
          <cell r="E1023">
            <v>420</v>
          </cell>
        </row>
        <row r="1024">
          <cell r="C1024">
            <v>840</v>
          </cell>
          <cell r="E1024">
            <v>0.3</v>
          </cell>
        </row>
        <row r="1025">
          <cell r="C1025">
            <v>85400</v>
          </cell>
          <cell r="E1025">
            <v>39.555</v>
          </cell>
        </row>
        <row r="1026">
          <cell r="C1026">
            <v>2500000</v>
          </cell>
          <cell r="E1026">
            <v>56</v>
          </cell>
        </row>
        <row r="1027">
          <cell r="C1027">
            <v>5750000</v>
          </cell>
          <cell r="E1027">
            <v>120.3</v>
          </cell>
        </row>
        <row r="1028">
          <cell r="C1028">
            <v>1500000</v>
          </cell>
          <cell r="E1028">
            <v>15</v>
          </cell>
        </row>
        <row r="1029">
          <cell r="C1029">
            <v>1569000</v>
          </cell>
          <cell r="E1029">
            <v>3.2669999999999999</v>
          </cell>
        </row>
        <row r="1030">
          <cell r="C1030">
            <v>10000</v>
          </cell>
          <cell r="E1030">
            <v>0.89100000000000001</v>
          </cell>
        </row>
        <row r="1031">
          <cell r="C1031">
            <v>1646.24</v>
          </cell>
          <cell r="E1031">
            <v>0.14499999999999999</v>
          </cell>
        </row>
        <row r="1032">
          <cell r="C1032">
            <v>423960</v>
          </cell>
          <cell r="E1032">
            <v>61.286000000000001</v>
          </cell>
        </row>
        <row r="1033">
          <cell r="C1033">
            <v>241</v>
          </cell>
          <cell r="E1033">
            <v>0.1</v>
          </cell>
        </row>
        <row r="1034">
          <cell r="C1034">
            <v>2060000</v>
          </cell>
          <cell r="E1034">
            <v>45.345999999999997</v>
          </cell>
        </row>
        <row r="1035">
          <cell r="C1035">
            <v>15667.5</v>
          </cell>
          <cell r="E1035">
            <v>50</v>
          </cell>
        </row>
        <row r="1036">
          <cell r="C1036">
            <v>19416.849999999999</v>
          </cell>
          <cell r="E1036">
            <v>1.73</v>
          </cell>
        </row>
        <row r="1037">
          <cell r="C1037">
            <v>1128.8399999999999</v>
          </cell>
          <cell r="E1037">
            <v>3.048</v>
          </cell>
        </row>
        <row r="1038">
          <cell r="C1038">
            <v>50000</v>
          </cell>
          <cell r="E1038">
            <v>3</v>
          </cell>
        </row>
        <row r="1039">
          <cell r="C1039">
            <v>190950</v>
          </cell>
          <cell r="E1039">
            <v>17.013999999999999</v>
          </cell>
        </row>
        <row r="1040">
          <cell r="C1040">
            <v>279393.15999999997</v>
          </cell>
          <cell r="E1040">
            <v>78.870999999999995</v>
          </cell>
        </row>
        <row r="1041">
          <cell r="C1041">
            <v>1933224.01</v>
          </cell>
          <cell r="E1041">
            <v>111.404</v>
          </cell>
        </row>
        <row r="1042">
          <cell r="C1042">
            <v>9835457.1400000006</v>
          </cell>
          <cell r="E1042">
            <v>716.77</v>
          </cell>
        </row>
        <row r="1043">
          <cell r="C1043">
            <v>933000</v>
          </cell>
          <cell r="E1043">
            <v>80</v>
          </cell>
        </row>
        <row r="1044">
          <cell r="C1044">
            <v>9353600</v>
          </cell>
          <cell r="E1044">
            <v>517.50099999999998</v>
          </cell>
        </row>
        <row r="1045">
          <cell r="C1045">
            <v>4329816.46</v>
          </cell>
          <cell r="E1045">
            <v>100.328</v>
          </cell>
        </row>
        <row r="1046">
          <cell r="C1046">
            <v>2243</v>
          </cell>
          <cell r="E1046">
            <v>1.2</v>
          </cell>
        </row>
        <row r="1047">
          <cell r="C1047">
            <v>4115.6000000000004</v>
          </cell>
          <cell r="E1047">
            <v>0.2</v>
          </cell>
        </row>
        <row r="1048">
          <cell r="C1048">
            <v>1146142</v>
          </cell>
          <cell r="E1048">
            <v>32</v>
          </cell>
        </row>
        <row r="1049">
          <cell r="C1049">
            <v>945</v>
          </cell>
          <cell r="E1049">
            <v>0.6</v>
          </cell>
        </row>
        <row r="1050">
          <cell r="C1050">
            <v>120000</v>
          </cell>
          <cell r="E1050">
            <v>320</v>
          </cell>
        </row>
        <row r="1051">
          <cell r="C1051">
            <v>9900</v>
          </cell>
          <cell r="E1051">
            <v>53</v>
          </cell>
        </row>
        <row r="1052">
          <cell r="C1052">
            <v>3180</v>
          </cell>
          <cell r="E1052">
            <v>3</v>
          </cell>
        </row>
        <row r="1053">
          <cell r="C1053">
            <v>377908.22</v>
          </cell>
          <cell r="E1053">
            <v>6119.4</v>
          </cell>
        </row>
        <row r="1054">
          <cell r="C1054">
            <v>6000</v>
          </cell>
          <cell r="E1054">
            <v>183</v>
          </cell>
        </row>
        <row r="1055">
          <cell r="C1055">
            <v>89220.71</v>
          </cell>
          <cell r="E1055">
            <v>639.70000000000005</v>
          </cell>
        </row>
        <row r="1056">
          <cell r="C1056">
            <v>498272.95</v>
          </cell>
          <cell r="E1056">
            <v>6635.7</v>
          </cell>
        </row>
        <row r="1057">
          <cell r="C1057">
            <v>293893.5</v>
          </cell>
          <cell r="E1057">
            <v>4282.5</v>
          </cell>
        </row>
        <row r="1058">
          <cell r="C1058">
            <v>105500</v>
          </cell>
          <cell r="E1058">
            <v>746</v>
          </cell>
        </row>
        <row r="1059">
          <cell r="C1059">
            <v>52500</v>
          </cell>
          <cell r="E1059">
            <v>550</v>
          </cell>
        </row>
        <row r="1060">
          <cell r="C1060">
            <v>91600</v>
          </cell>
          <cell r="E1060">
            <v>994</v>
          </cell>
        </row>
        <row r="1061">
          <cell r="C1061">
            <v>163343.42000000001</v>
          </cell>
          <cell r="E1061">
            <v>703.87</v>
          </cell>
        </row>
        <row r="1062">
          <cell r="C1062">
            <v>504750</v>
          </cell>
          <cell r="E1062">
            <v>14960.2</v>
          </cell>
        </row>
        <row r="1063">
          <cell r="C1063">
            <v>173950</v>
          </cell>
          <cell r="E1063">
            <v>3872.7</v>
          </cell>
        </row>
        <row r="1064">
          <cell r="C1064">
            <v>163540</v>
          </cell>
          <cell r="E1064">
            <v>1052</v>
          </cell>
        </row>
        <row r="1065">
          <cell r="C1065">
            <v>511700</v>
          </cell>
          <cell r="E1065">
            <v>5240</v>
          </cell>
        </row>
        <row r="1066">
          <cell r="C1066">
            <v>2904111.4</v>
          </cell>
          <cell r="E1066">
            <v>52552.2</v>
          </cell>
        </row>
        <row r="1067">
          <cell r="C1067">
            <v>325163</v>
          </cell>
          <cell r="E1067">
            <v>1116.8499999999999</v>
          </cell>
        </row>
        <row r="1068">
          <cell r="C1068">
            <v>374784.08</v>
          </cell>
          <cell r="E1068">
            <v>1530.9</v>
          </cell>
        </row>
        <row r="1069">
          <cell r="C1069">
            <v>6645</v>
          </cell>
          <cell r="E1069">
            <v>25.7</v>
          </cell>
        </row>
        <row r="1070">
          <cell r="C1070">
            <v>6420</v>
          </cell>
          <cell r="E1070">
            <v>28</v>
          </cell>
        </row>
        <row r="1071">
          <cell r="C1071">
            <v>2032</v>
          </cell>
          <cell r="E1071">
            <v>1.2</v>
          </cell>
        </row>
        <row r="1072">
          <cell r="C1072">
            <v>1608</v>
          </cell>
          <cell r="E1072">
            <v>8.16</v>
          </cell>
        </row>
        <row r="1073">
          <cell r="C1073">
            <v>2950</v>
          </cell>
          <cell r="E1073">
            <v>7</v>
          </cell>
        </row>
        <row r="1074">
          <cell r="C1074">
            <v>79222.39</v>
          </cell>
          <cell r="E1074">
            <v>191.48</v>
          </cell>
        </row>
        <row r="1075">
          <cell r="C1075">
            <v>4780.5600000000004</v>
          </cell>
          <cell r="E1075">
            <v>24</v>
          </cell>
        </row>
        <row r="1076">
          <cell r="C1076">
            <v>6052.45</v>
          </cell>
          <cell r="E1076">
            <v>15.4</v>
          </cell>
        </row>
        <row r="1077">
          <cell r="C1077">
            <v>27406.720000000001</v>
          </cell>
          <cell r="E1077">
            <v>305.44</v>
          </cell>
        </row>
        <row r="1078">
          <cell r="C1078">
            <v>120000</v>
          </cell>
          <cell r="E1078">
            <v>120</v>
          </cell>
        </row>
        <row r="1079">
          <cell r="C1079">
            <v>80</v>
          </cell>
          <cell r="E1079">
            <v>7.0000000000000007E-2</v>
          </cell>
        </row>
        <row r="1080">
          <cell r="C1080">
            <v>197228.67</v>
          </cell>
          <cell r="E1080">
            <v>492</v>
          </cell>
        </row>
        <row r="1081">
          <cell r="C1081">
            <v>11752</v>
          </cell>
          <cell r="E1081">
            <v>70.400000000000006</v>
          </cell>
        </row>
        <row r="1082">
          <cell r="C1082">
            <v>6161.59</v>
          </cell>
          <cell r="E1082">
            <v>61.033999999999999</v>
          </cell>
        </row>
        <row r="1083">
          <cell r="C1083">
            <v>3800</v>
          </cell>
          <cell r="E1083">
            <v>3.3450000000000002</v>
          </cell>
        </row>
        <row r="1084">
          <cell r="C1084">
            <v>675</v>
          </cell>
          <cell r="E1084">
            <v>0.59399999999999997</v>
          </cell>
        </row>
        <row r="1085">
          <cell r="C1085">
            <v>18296.38</v>
          </cell>
          <cell r="E1085">
            <v>221.9</v>
          </cell>
        </row>
        <row r="1086">
          <cell r="C1086">
            <v>2015.76</v>
          </cell>
          <cell r="E1086">
            <v>3.6</v>
          </cell>
        </row>
        <row r="1087">
          <cell r="C1087">
            <v>1730</v>
          </cell>
          <cell r="E1087">
            <v>2.0099999999999998</v>
          </cell>
        </row>
        <row r="1088">
          <cell r="C1088">
            <v>40739.57</v>
          </cell>
          <cell r="E1088">
            <v>294.45999999999998</v>
          </cell>
        </row>
        <row r="1089">
          <cell r="C1089">
            <v>436473</v>
          </cell>
          <cell r="E1089">
            <v>8264.4</v>
          </cell>
        </row>
        <row r="1090">
          <cell r="C1090">
            <v>2940.96</v>
          </cell>
          <cell r="E1090">
            <v>29.2</v>
          </cell>
        </row>
        <row r="1091">
          <cell r="C1091">
            <v>150</v>
          </cell>
          <cell r="E1091">
            <v>0.13200000000000001</v>
          </cell>
        </row>
        <row r="1092">
          <cell r="C1092">
            <v>12613.5</v>
          </cell>
          <cell r="E1092">
            <v>44.106000000000002</v>
          </cell>
        </row>
        <row r="1093">
          <cell r="C1093">
            <v>431745</v>
          </cell>
          <cell r="E1093">
            <v>2675</v>
          </cell>
        </row>
        <row r="1094">
          <cell r="C1094">
            <v>172250</v>
          </cell>
          <cell r="E1094">
            <v>150</v>
          </cell>
        </row>
        <row r="1095">
          <cell r="C1095">
            <v>17586</v>
          </cell>
          <cell r="E1095">
            <v>24.6</v>
          </cell>
        </row>
        <row r="1096">
          <cell r="C1096">
            <v>120784</v>
          </cell>
          <cell r="E1096">
            <v>1091.2</v>
          </cell>
        </row>
        <row r="1097">
          <cell r="C1097">
            <v>29025</v>
          </cell>
          <cell r="E1097">
            <v>480</v>
          </cell>
        </row>
        <row r="1098">
          <cell r="C1098">
            <v>759618.31</v>
          </cell>
          <cell r="E1098">
            <v>4172.88</v>
          </cell>
        </row>
        <row r="1099">
          <cell r="C1099">
            <v>53346.04</v>
          </cell>
          <cell r="E1099">
            <v>369.37</v>
          </cell>
        </row>
        <row r="1100">
          <cell r="C1100">
            <v>2549035.25</v>
          </cell>
          <cell r="E1100">
            <v>19758.7</v>
          </cell>
        </row>
        <row r="1101">
          <cell r="C1101">
            <v>858734.84</v>
          </cell>
          <cell r="E1101">
            <v>6247.9</v>
          </cell>
        </row>
        <row r="1102">
          <cell r="C1102">
            <v>927760</v>
          </cell>
          <cell r="E1102">
            <v>5358.4</v>
          </cell>
        </row>
        <row r="1103">
          <cell r="C1103">
            <v>240000</v>
          </cell>
          <cell r="E1103">
            <v>920</v>
          </cell>
        </row>
        <row r="1104">
          <cell r="C1104">
            <v>1501.6</v>
          </cell>
          <cell r="E1104">
            <v>25</v>
          </cell>
        </row>
        <row r="1105">
          <cell r="C1105"/>
          <cell r="E1105"/>
        </row>
        <row r="1106">
          <cell r="C1106"/>
          <cell r="E1106"/>
        </row>
        <row r="1107">
          <cell r="C1107"/>
          <cell r="E1107"/>
        </row>
        <row r="1108">
          <cell r="C1108"/>
          <cell r="E1108"/>
        </row>
        <row r="1109">
          <cell r="C1109"/>
          <cell r="E1109"/>
        </row>
        <row r="1110">
          <cell r="C1110"/>
          <cell r="E1110"/>
        </row>
        <row r="1111">
          <cell r="C1111"/>
          <cell r="E1111"/>
        </row>
        <row r="1112">
          <cell r="C1112"/>
          <cell r="E1112"/>
        </row>
        <row r="1113">
          <cell r="C1113"/>
          <cell r="E1113"/>
        </row>
        <row r="1114">
          <cell r="C1114"/>
          <cell r="E1114"/>
        </row>
        <row r="1115">
          <cell r="C1115"/>
          <cell r="E1115"/>
        </row>
        <row r="1116">
          <cell r="C1116"/>
          <cell r="E1116"/>
        </row>
        <row r="1117">
          <cell r="C1117"/>
          <cell r="E1117"/>
        </row>
        <row r="1118">
          <cell r="C1118"/>
          <cell r="E1118"/>
        </row>
        <row r="1119">
          <cell r="C1119"/>
          <cell r="E1119"/>
        </row>
        <row r="1120">
          <cell r="C1120"/>
          <cell r="E1120"/>
        </row>
        <row r="1121">
          <cell r="C1121"/>
          <cell r="E1121"/>
        </row>
        <row r="1122">
          <cell r="C1122"/>
          <cell r="E1122"/>
        </row>
        <row r="1123">
          <cell r="C1123"/>
          <cell r="E1123"/>
        </row>
        <row r="1124">
          <cell r="C1124"/>
          <cell r="E1124"/>
        </row>
        <row r="1125">
          <cell r="C1125"/>
          <cell r="E1125"/>
        </row>
        <row r="1126">
          <cell r="C1126"/>
          <cell r="E1126"/>
        </row>
        <row r="1127">
          <cell r="C1127"/>
          <cell r="E1127"/>
        </row>
        <row r="1128">
          <cell r="C1128"/>
          <cell r="E1128"/>
        </row>
        <row r="1129">
          <cell r="C1129"/>
          <cell r="E1129"/>
        </row>
        <row r="1130">
          <cell r="C1130"/>
          <cell r="E1130"/>
        </row>
      </sheetData>
      <sheetData sheetId="2"/>
      <sheetData sheetId="3">
        <row r="2">
          <cell r="A2" t="str">
            <v>0105</v>
          </cell>
          <cell r="B2">
            <v>523650</v>
          </cell>
          <cell r="D2">
            <v>17544</v>
          </cell>
          <cell r="E2">
            <v>152</v>
          </cell>
        </row>
        <row r="3">
          <cell r="A3" t="str">
            <v>0207</v>
          </cell>
          <cell r="B3">
            <v>556833</v>
          </cell>
          <cell r="D3">
            <v>15992</v>
          </cell>
          <cell r="E3">
            <v>148</v>
          </cell>
        </row>
        <row r="4">
          <cell r="A4" t="str">
            <v>0301</v>
          </cell>
          <cell r="B4">
            <v>646000</v>
          </cell>
          <cell r="D4">
            <v>1142</v>
          </cell>
          <cell r="E4">
            <v>135</v>
          </cell>
        </row>
        <row r="5">
          <cell r="A5" t="str">
            <v>0303</v>
          </cell>
          <cell r="B5">
            <v>240500</v>
          </cell>
          <cell r="D5">
            <v>9500</v>
          </cell>
          <cell r="E5">
            <v>198</v>
          </cell>
        </row>
        <row r="6">
          <cell r="A6" t="str">
            <v>0306</v>
          </cell>
          <cell r="B6">
            <v>1208680</v>
          </cell>
          <cell r="D6">
            <v>10260</v>
          </cell>
          <cell r="E6">
            <v>99</v>
          </cell>
        </row>
        <row r="7">
          <cell r="A7" t="str">
            <v>0307</v>
          </cell>
          <cell r="B7">
            <v>550700</v>
          </cell>
          <cell r="D7">
            <v>7050</v>
          </cell>
          <cell r="E7">
            <v>149</v>
          </cell>
        </row>
        <row r="8">
          <cell r="A8" t="str">
            <v>0401</v>
          </cell>
          <cell r="B8">
            <v>1194334.55</v>
          </cell>
          <cell r="D8">
            <v>15401.472000000002</v>
          </cell>
          <cell r="E8">
            <v>101</v>
          </cell>
        </row>
        <row r="9">
          <cell r="A9" t="str">
            <v>0402</v>
          </cell>
          <cell r="B9">
            <v>2609564</v>
          </cell>
          <cell r="D9">
            <v>36747.75</v>
          </cell>
          <cell r="E9">
            <v>63</v>
          </cell>
        </row>
        <row r="10">
          <cell r="A10" t="str">
            <v>0403</v>
          </cell>
          <cell r="B10">
            <v>5807754.4799999995</v>
          </cell>
          <cell r="D10">
            <v>163326.96999999997</v>
          </cell>
          <cell r="E10">
            <v>37</v>
          </cell>
        </row>
        <row r="11">
          <cell r="A11" t="str">
            <v>0405</v>
          </cell>
          <cell r="B11">
            <v>763385</v>
          </cell>
          <cell r="D11">
            <v>17715</v>
          </cell>
          <cell r="E11">
            <v>128</v>
          </cell>
        </row>
        <row r="12">
          <cell r="A12" t="str">
            <v>0409</v>
          </cell>
          <cell r="B12">
            <v>112146.04</v>
          </cell>
          <cell r="D12">
            <v>720</v>
          </cell>
          <cell r="E12">
            <v>242</v>
          </cell>
        </row>
        <row r="13">
          <cell r="A13" t="str">
            <v>0602</v>
          </cell>
          <cell r="B13">
            <v>70000</v>
          </cell>
          <cell r="D13">
            <v>6660</v>
          </cell>
          <cell r="E13">
            <v>267</v>
          </cell>
        </row>
        <row r="14">
          <cell r="A14" t="str">
            <v>0705</v>
          </cell>
          <cell r="B14">
            <v>2434</v>
          </cell>
          <cell r="D14">
            <v>31</v>
          </cell>
          <cell r="E14">
            <v>367</v>
          </cell>
        </row>
        <row r="15">
          <cell r="A15" t="str">
            <v>0710</v>
          </cell>
          <cell r="B15">
            <v>2521886.25</v>
          </cell>
          <cell r="D15">
            <v>7065.4</v>
          </cell>
          <cell r="E15">
            <v>64</v>
          </cell>
        </row>
        <row r="16">
          <cell r="A16" t="str">
            <v>0712</v>
          </cell>
          <cell r="B16">
            <v>8372.5</v>
          </cell>
          <cell r="D16">
            <v>568</v>
          </cell>
          <cell r="E16">
            <v>347</v>
          </cell>
        </row>
        <row r="17">
          <cell r="A17" t="str">
            <v>0805</v>
          </cell>
          <cell r="B17">
            <v>33185</v>
          </cell>
          <cell r="D17">
            <v>1055</v>
          </cell>
          <cell r="E17">
            <v>298</v>
          </cell>
        </row>
        <row r="18">
          <cell r="A18" t="str">
            <v>0902</v>
          </cell>
          <cell r="B18">
            <v>32527.200000000001</v>
          </cell>
          <cell r="D18">
            <v>535</v>
          </cell>
          <cell r="E18">
            <v>299</v>
          </cell>
        </row>
        <row r="19">
          <cell r="A19" t="str">
            <v>0904</v>
          </cell>
          <cell r="B19">
            <v>1147006.25</v>
          </cell>
          <cell r="D19">
            <v>7427.5</v>
          </cell>
          <cell r="E19">
            <v>103</v>
          </cell>
        </row>
        <row r="20">
          <cell r="A20" t="str">
            <v>0910</v>
          </cell>
          <cell r="B20">
            <v>1838300</v>
          </cell>
          <cell r="D20">
            <v>31000</v>
          </cell>
          <cell r="E20">
            <v>74</v>
          </cell>
        </row>
        <row r="21">
          <cell r="A21" t="str">
            <v>1006</v>
          </cell>
          <cell r="B21">
            <v>1027028.7</v>
          </cell>
          <cell r="D21">
            <v>270000</v>
          </cell>
          <cell r="E21">
            <v>108</v>
          </cell>
        </row>
        <row r="22">
          <cell r="A22" t="str">
            <v>1101</v>
          </cell>
          <cell r="B22">
            <v>26000</v>
          </cell>
          <cell r="D22">
            <v>1000</v>
          </cell>
          <cell r="E22">
            <v>310</v>
          </cell>
        </row>
        <row r="23">
          <cell r="A23" t="str">
            <v>1102</v>
          </cell>
          <cell r="B23">
            <v>7379784.71</v>
          </cell>
          <cell r="D23">
            <v>200617.1</v>
          </cell>
          <cell r="E23">
            <v>30</v>
          </cell>
        </row>
        <row r="24">
          <cell r="A24" t="str">
            <v>1103</v>
          </cell>
          <cell r="B24">
            <v>627080</v>
          </cell>
          <cell r="D24">
            <v>16624</v>
          </cell>
          <cell r="E24">
            <v>138</v>
          </cell>
        </row>
        <row r="25">
          <cell r="A25" t="str">
            <v>1105</v>
          </cell>
          <cell r="B25">
            <v>25303</v>
          </cell>
          <cell r="D25">
            <v>690</v>
          </cell>
          <cell r="E25">
            <v>312</v>
          </cell>
        </row>
        <row r="26">
          <cell r="A26" t="str">
            <v>1108</v>
          </cell>
          <cell r="B26">
            <v>1650715</v>
          </cell>
          <cell r="D26">
            <v>21457.5</v>
          </cell>
          <cell r="E26">
            <v>79</v>
          </cell>
        </row>
        <row r="27">
          <cell r="A27" t="str">
            <v>1515</v>
          </cell>
          <cell r="B27">
            <v>620000.6</v>
          </cell>
          <cell r="D27">
            <v>7296</v>
          </cell>
          <cell r="E27">
            <v>140</v>
          </cell>
        </row>
        <row r="28">
          <cell r="A28" t="str">
            <v>1516</v>
          </cell>
          <cell r="B28">
            <v>7347852.6200000001</v>
          </cell>
          <cell r="D28">
            <v>110344.5</v>
          </cell>
          <cell r="E28">
            <v>31</v>
          </cell>
        </row>
        <row r="29">
          <cell r="A29" t="str">
            <v>1517</v>
          </cell>
          <cell r="B29">
            <v>803833.5</v>
          </cell>
          <cell r="D29">
            <v>19794</v>
          </cell>
          <cell r="E29">
            <v>126</v>
          </cell>
        </row>
        <row r="30">
          <cell r="A30" t="str">
            <v>1518</v>
          </cell>
          <cell r="B30">
            <v>813320</v>
          </cell>
          <cell r="D30">
            <v>16244.2</v>
          </cell>
          <cell r="E30">
            <v>124</v>
          </cell>
        </row>
        <row r="31">
          <cell r="A31" t="str">
            <v>1602</v>
          </cell>
          <cell r="B31">
            <v>987950</v>
          </cell>
          <cell r="D31">
            <v>23750</v>
          </cell>
          <cell r="E31">
            <v>116</v>
          </cell>
        </row>
        <row r="32">
          <cell r="A32" t="str">
            <v>1604</v>
          </cell>
          <cell r="B32">
            <v>1288840</v>
          </cell>
          <cell r="D32">
            <v>16592</v>
          </cell>
          <cell r="E32">
            <v>97</v>
          </cell>
        </row>
        <row r="33">
          <cell r="A33" t="str">
            <v>1605</v>
          </cell>
          <cell r="B33">
            <v>202566</v>
          </cell>
          <cell r="D33">
            <v>319.3</v>
          </cell>
          <cell r="E33">
            <v>213</v>
          </cell>
        </row>
        <row r="34">
          <cell r="A34" t="str">
            <v>1701</v>
          </cell>
          <cell r="B34">
            <v>9242020.8900000006</v>
          </cell>
          <cell r="D34">
            <v>525000</v>
          </cell>
          <cell r="E34">
            <v>24</v>
          </cell>
        </row>
        <row r="35">
          <cell r="A35" t="str">
            <v>1702</v>
          </cell>
          <cell r="B35">
            <v>1021561.78</v>
          </cell>
          <cell r="D35">
            <v>11365.599999999999</v>
          </cell>
          <cell r="E35">
            <v>111</v>
          </cell>
        </row>
        <row r="36">
          <cell r="A36" t="str">
            <v>1703</v>
          </cell>
          <cell r="B36">
            <v>99056.72</v>
          </cell>
          <cell r="D36">
            <v>460.4</v>
          </cell>
          <cell r="E36">
            <v>250</v>
          </cell>
        </row>
        <row r="37">
          <cell r="A37" t="str">
            <v>1704</v>
          </cell>
          <cell r="B37">
            <v>2813604.08</v>
          </cell>
          <cell r="D37">
            <v>26094.760000000002</v>
          </cell>
          <cell r="E37">
            <v>57</v>
          </cell>
        </row>
        <row r="38">
          <cell r="A38" t="str">
            <v>1805</v>
          </cell>
          <cell r="B38">
            <v>4050701.5</v>
          </cell>
          <cell r="D38">
            <v>24126</v>
          </cell>
          <cell r="E38">
            <v>46</v>
          </cell>
        </row>
        <row r="39">
          <cell r="A39" t="str">
            <v>1806</v>
          </cell>
          <cell r="B39">
            <v>2176885.4500000002</v>
          </cell>
          <cell r="D39">
            <v>23655.199999999997</v>
          </cell>
          <cell r="E39">
            <v>68</v>
          </cell>
        </row>
        <row r="40">
          <cell r="A40" t="str">
            <v>1901</v>
          </cell>
          <cell r="B40">
            <v>7300050.959999999</v>
          </cell>
          <cell r="D40">
            <v>42878.400000000001</v>
          </cell>
          <cell r="E40">
            <v>32</v>
          </cell>
        </row>
        <row r="41">
          <cell r="A41" t="str">
            <v>1902</v>
          </cell>
          <cell r="B41">
            <v>16748531.029999999</v>
          </cell>
          <cell r="D41">
            <v>172092.35</v>
          </cell>
          <cell r="E41">
            <v>15</v>
          </cell>
        </row>
        <row r="42">
          <cell r="A42" t="str">
            <v>1904</v>
          </cell>
          <cell r="B42">
            <v>2634971.44</v>
          </cell>
          <cell r="D42">
            <v>25522.917999999998</v>
          </cell>
          <cell r="E42">
            <v>62</v>
          </cell>
        </row>
        <row r="43">
          <cell r="A43" t="str">
            <v>1905</v>
          </cell>
          <cell r="B43">
            <v>26685462.599999998</v>
          </cell>
          <cell r="D43">
            <v>214431.93600000002</v>
          </cell>
          <cell r="E43">
            <v>9</v>
          </cell>
        </row>
        <row r="44">
          <cell r="A44" t="str">
            <v>2001</v>
          </cell>
          <cell r="B44">
            <v>45480</v>
          </cell>
          <cell r="D44">
            <v>2280</v>
          </cell>
          <cell r="E44">
            <v>282</v>
          </cell>
        </row>
        <row r="45">
          <cell r="A45" t="str">
            <v>2004</v>
          </cell>
          <cell r="B45">
            <v>28050</v>
          </cell>
          <cell r="D45">
            <v>225</v>
          </cell>
          <cell r="E45">
            <v>309</v>
          </cell>
        </row>
        <row r="46">
          <cell r="A46" t="str">
            <v>2005</v>
          </cell>
          <cell r="B46">
            <v>5948978.1600000001</v>
          </cell>
          <cell r="D46">
            <v>20616.009999999998</v>
          </cell>
          <cell r="E46">
            <v>36</v>
          </cell>
        </row>
        <row r="47">
          <cell r="A47" t="str">
            <v>2007</v>
          </cell>
          <cell r="B47">
            <v>2375560.16</v>
          </cell>
          <cell r="D47">
            <v>42769.3</v>
          </cell>
          <cell r="E47">
            <v>66</v>
          </cell>
        </row>
        <row r="48">
          <cell r="A48" t="str">
            <v>2008</v>
          </cell>
          <cell r="B48">
            <v>108080.97</v>
          </cell>
          <cell r="D48">
            <v>338.2</v>
          </cell>
          <cell r="E48">
            <v>246</v>
          </cell>
        </row>
        <row r="49">
          <cell r="A49" t="str">
            <v>2009</v>
          </cell>
          <cell r="B49">
            <v>54451691.590000004</v>
          </cell>
          <cell r="D49">
            <v>681393.76</v>
          </cell>
          <cell r="E49">
            <v>3</v>
          </cell>
        </row>
        <row r="50">
          <cell r="A50" t="str">
            <v>2101</v>
          </cell>
          <cell r="B50">
            <v>20347530.780000001</v>
          </cell>
          <cell r="D50">
            <v>152191.34399999998</v>
          </cell>
          <cell r="E50">
            <v>11</v>
          </cell>
        </row>
        <row r="51">
          <cell r="A51" t="str">
            <v>2102</v>
          </cell>
          <cell r="B51">
            <v>423047</v>
          </cell>
          <cell r="D51">
            <v>1445.9</v>
          </cell>
          <cell r="E51">
            <v>173</v>
          </cell>
        </row>
        <row r="52">
          <cell r="A52" t="str">
            <v>2103</v>
          </cell>
          <cell r="B52">
            <v>18661697.34</v>
          </cell>
          <cell r="D52">
            <v>310263.90599999996</v>
          </cell>
          <cell r="E52">
            <v>12</v>
          </cell>
        </row>
        <row r="53">
          <cell r="A53" t="str">
            <v>2104</v>
          </cell>
          <cell r="B53">
            <v>481406</v>
          </cell>
          <cell r="D53">
            <v>2732.24</v>
          </cell>
          <cell r="E53">
            <v>160</v>
          </cell>
        </row>
        <row r="54">
          <cell r="A54" t="str">
            <v>2105</v>
          </cell>
          <cell r="B54">
            <v>2322042.5299999998</v>
          </cell>
          <cell r="D54">
            <v>27971.094000000001</v>
          </cell>
          <cell r="E54">
            <v>67</v>
          </cell>
        </row>
        <row r="55">
          <cell r="A55" t="str">
            <v>2106</v>
          </cell>
          <cell r="B55">
            <v>28899367.489999998</v>
          </cell>
          <cell r="D55">
            <v>432101.49</v>
          </cell>
          <cell r="E55">
            <v>7</v>
          </cell>
        </row>
        <row r="56">
          <cell r="A56" t="str">
            <v>2201</v>
          </cell>
          <cell r="B56">
            <v>3146942</v>
          </cell>
          <cell r="D56">
            <v>63345.599999999999</v>
          </cell>
          <cell r="E56">
            <v>52</v>
          </cell>
        </row>
        <row r="57">
          <cell r="A57" t="str">
            <v>2202</v>
          </cell>
          <cell r="B57">
            <v>40152420.840000004</v>
          </cell>
          <cell r="D57">
            <v>1169554.2039999999</v>
          </cell>
          <cell r="E57">
            <v>5</v>
          </cell>
        </row>
        <row r="58">
          <cell r="A58" t="str">
            <v>2209</v>
          </cell>
          <cell r="B58">
            <v>225080.92</v>
          </cell>
          <cell r="D58">
            <v>15176.5</v>
          </cell>
          <cell r="E58">
            <v>204</v>
          </cell>
        </row>
        <row r="59">
          <cell r="A59" t="str">
            <v>2309</v>
          </cell>
          <cell r="B59">
            <v>14925948.620000001</v>
          </cell>
          <cell r="D59">
            <v>835085.6</v>
          </cell>
          <cell r="E59">
            <v>17</v>
          </cell>
        </row>
        <row r="60">
          <cell r="A60" t="str">
            <v>2501</v>
          </cell>
          <cell r="B60">
            <v>156038</v>
          </cell>
          <cell r="D60">
            <v>18959</v>
          </cell>
          <cell r="E60">
            <v>224</v>
          </cell>
        </row>
        <row r="61">
          <cell r="A61" t="str">
            <v>2517</v>
          </cell>
          <cell r="B61">
            <v>1416.75</v>
          </cell>
          <cell r="D61">
            <v>7.2</v>
          </cell>
          <cell r="E61">
            <v>376</v>
          </cell>
        </row>
        <row r="62">
          <cell r="A62" t="str">
            <v>2518</v>
          </cell>
          <cell r="B62">
            <v>160000</v>
          </cell>
          <cell r="D62">
            <v>32000</v>
          </cell>
          <cell r="E62">
            <v>222</v>
          </cell>
        </row>
        <row r="63">
          <cell r="A63" t="str">
            <v>2520</v>
          </cell>
          <cell r="B63">
            <v>414564.1</v>
          </cell>
          <cell r="D63">
            <v>51247</v>
          </cell>
          <cell r="E63">
            <v>175</v>
          </cell>
        </row>
        <row r="64">
          <cell r="A64" t="str">
            <v>2521</v>
          </cell>
          <cell r="B64">
            <v>20276.5</v>
          </cell>
          <cell r="D64">
            <v>800</v>
          </cell>
          <cell r="E64">
            <v>318</v>
          </cell>
        </row>
        <row r="65">
          <cell r="A65" t="str">
            <v>2522</v>
          </cell>
          <cell r="B65">
            <v>21637.38</v>
          </cell>
          <cell r="D65">
            <v>2000</v>
          </cell>
          <cell r="E65">
            <v>314</v>
          </cell>
        </row>
        <row r="66">
          <cell r="A66" t="str">
            <v>2523</v>
          </cell>
          <cell r="B66">
            <v>222405.53999999998</v>
          </cell>
          <cell r="D66">
            <v>17591.8</v>
          </cell>
          <cell r="E66">
            <v>205</v>
          </cell>
        </row>
        <row r="67">
          <cell r="A67" t="str">
            <v>2526</v>
          </cell>
          <cell r="B67">
            <v>18360</v>
          </cell>
          <cell r="D67">
            <v>3000</v>
          </cell>
          <cell r="E67">
            <v>321</v>
          </cell>
        </row>
        <row r="68">
          <cell r="A68" t="str">
            <v>2707</v>
          </cell>
          <cell r="B68">
            <v>14278.62</v>
          </cell>
          <cell r="D68">
            <v>2.75</v>
          </cell>
          <cell r="E68">
            <v>332</v>
          </cell>
        </row>
        <row r="69">
          <cell r="A69" t="str">
            <v>2710</v>
          </cell>
          <cell r="B69">
            <v>314183652.49000001</v>
          </cell>
          <cell r="D69">
            <v>11862168.577</v>
          </cell>
          <cell r="E69">
            <v>1</v>
          </cell>
        </row>
        <row r="70">
          <cell r="A70" t="str">
            <v>2711</v>
          </cell>
          <cell r="B70">
            <v>6099196.2599999998</v>
          </cell>
          <cell r="D70">
            <v>244880</v>
          </cell>
          <cell r="E70">
            <v>35</v>
          </cell>
        </row>
        <row r="71">
          <cell r="A71" t="str">
            <v>2712</v>
          </cell>
          <cell r="B71">
            <v>1080</v>
          </cell>
          <cell r="D71">
            <v>12</v>
          </cell>
          <cell r="E71">
            <v>379</v>
          </cell>
        </row>
        <row r="72">
          <cell r="A72" t="str">
            <v>2713</v>
          </cell>
          <cell r="B72">
            <v>629800</v>
          </cell>
          <cell r="D72">
            <v>34000.9</v>
          </cell>
          <cell r="E72">
            <v>136</v>
          </cell>
        </row>
        <row r="73">
          <cell r="A73" t="str">
            <v>2716</v>
          </cell>
          <cell r="B73">
            <v>1601768.09</v>
          </cell>
          <cell r="D73">
            <v>2</v>
          </cell>
          <cell r="E73">
            <v>81</v>
          </cell>
        </row>
        <row r="74">
          <cell r="A74" t="str">
            <v>2804</v>
          </cell>
          <cell r="B74">
            <v>239820</v>
          </cell>
          <cell r="D74">
            <v>39960</v>
          </cell>
          <cell r="E74">
            <v>199</v>
          </cell>
        </row>
        <row r="75">
          <cell r="A75" t="str">
            <v>2807</v>
          </cell>
          <cell r="B75">
            <v>8800</v>
          </cell>
          <cell r="D75">
            <v>670</v>
          </cell>
          <cell r="E75">
            <v>344</v>
          </cell>
        </row>
        <row r="76">
          <cell r="A76" t="str">
            <v>2811</v>
          </cell>
          <cell r="B76">
            <v>1475202.6</v>
          </cell>
          <cell r="D76">
            <v>148860</v>
          </cell>
          <cell r="E76">
            <v>87</v>
          </cell>
        </row>
        <row r="77">
          <cell r="A77" t="str">
            <v>2815</v>
          </cell>
          <cell r="B77">
            <v>720000</v>
          </cell>
          <cell r="D77">
            <v>60000</v>
          </cell>
          <cell r="E77">
            <v>130</v>
          </cell>
        </row>
        <row r="78">
          <cell r="A78" t="str">
            <v>2827</v>
          </cell>
          <cell r="B78">
            <v>78744</v>
          </cell>
          <cell r="D78">
            <v>660</v>
          </cell>
          <cell r="E78">
            <v>264</v>
          </cell>
        </row>
        <row r="79">
          <cell r="A79" t="str">
            <v>2833</v>
          </cell>
          <cell r="B79">
            <v>36074.5</v>
          </cell>
          <cell r="D79">
            <v>3850</v>
          </cell>
          <cell r="E79">
            <v>293</v>
          </cell>
        </row>
        <row r="80">
          <cell r="A80" t="str">
            <v>2836</v>
          </cell>
          <cell r="B80">
            <v>168000</v>
          </cell>
          <cell r="D80">
            <v>60000</v>
          </cell>
          <cell r="E80">
            <v>217</v>
          </cell>
        </row>
        <row r="81">
          <cell r="A81" t="str">
            <v>2853</v>
          </cell>
          <cell r="B81">
            <v>8000</v>
          </cell>
          <cell r="D81">
            <v>1000</v>
          </cell>
          <cell r="E81">
            <v>348</v>
          </cell>
        </row>
        <row r="82">
          <cell r="A82" t="str">
            <v>2903</v>
          </cell>
          <cell r="B82">
            <v>134188.5</v>
          </cell>
          <cell r="D82">
            <v>671</v>
          </cell>
          <cell r="E82">
            <v>235</v>
          </cell>
        </row>
        <row r="83">
          <cell r="A83" t="str">
            <v>2915</v>
          </cell>
          <cell r="B83">
            <v>100000</v>
          </cell>
          <cell r="D83">
            <v>14800</v>
          </cell>
          <cell r="E83">
            <v>249</v>
          </cell>
        </row>
        <row r="84">
          <cell r="A84" t="str">
            <v>2922</v>
          </cell>
          <cell r="B84">
            <v>28159450.27</v>
          </cell>
          <cell r="D84">
            <v>312364.83999999997</v>
          </cell>
          <cell r="E84">
            <v>8</v>
          </cell>
        </row>
        <row r="85">
          <cell r="A85" t="str">
            <v>3003</v>
          </cell>
          <cell r="B85">
            <v>40600</v>
          </cell>
          <cell r="D85">
            <v>650</v>
          </cell>
          <cell r="E85">
            <v>288</v>
          </cell>
        </row>
        <row r="86">
          <cell r="A86" t="str">
            <v>3004</v>
          </cell>
          <cell r="B86">
            <v>1113467.06</v>
          </cell>
          <cell r="D86">
            <v>2099.6999999999998</v>
          </cell>
          <cell r="E86">
            <v>105</v>
          </cell>
        </row>
        <row r="87">
          <cell r="A87" t="str">
            <v>3005</v>
          </cell>
          <cell r="B87">
            <v>48149</v>
          </cell>
          <cell r="D87">
            <v>61.64</v>
          </cell>
          <cell r="E87">
            <v>279</v>
          </cell>
        </row>
        <row r="88">
          <cell r="A88" t="str">
            <v>3102</v>
          </cell>
          <cell r="B88">
            <v>499065</v>
          </cell>
          <cell r="D88">
            <v>33500</v>
          </cell>
          <cell r="E88">
            <v>157</v>
          </cell>
        </row>
        <row r="89">
          <cell r="A89" t="str">
            <v>3105</v>
          </cell>
          <cell r="B89">
            <v>4402595</v>
          </cell>
          <cell r="D89">
            <v>286500</v>
          </cell>
          <cell r="E89">
            <v>42</v>
          </cell>
        </row>
        <row r="90">
          <cell r="A90" t="str">
            <v>3204</v>
          </cell>
          <cell r="B90">
            <v>485752.58</v>
          </cell>
          <cell r="D90">
            <v>3406.36</v>
          </cell>
          <cell r="E90">
            <v>158</v>
          </cell>
        </row>
        <row r="91">
          <cell r="A91" t="str">
            <v>3206</v>
          </cell>
          <cell r="B91">
            <v>1842441.4</v>
          </cell>
          <cell r="D91">
            <v>12620</v>
          </cell>
          <cell r="E91">
            <v>73</v>
          </cell>
        </row>
        <row r="92">
          <cell r="A92" t="str">
            <v>3207</v>
          </cell>
          <cell r="B92">
            <v>380105.14</v>
          </cell>
          <cell r="D92">
            <v>4075.6899999999996</v>
          </cell>
          <cell r="E92">
            <v>179</v>
          </cell>
        </row>
        <row r="93">
          <cell r="A93" t="str">
            <v>3208</v>
          </cell>
          <cell r="B93">
            <v>822048.42999999993</v>
          </cell>
          <cell r="D93">
            <v>8686.601999999999</v>
          </cell>
          <cell r="E93">
            <v>123</v>
          </cell>
        </row>
        <row r="94">
          <cell r="A94" t="str">
            <v>3209</v>
          </cell>
          <cell r="B94">
            <v>2688281.23</v>
          </cell>
          <cell r="D94">
            <v>39384.167000000001</v>
          </cell>
          <cell r="E94">
            <v>61</v>
          </cell>
        </row>
        <row r="95">
          <cell r="A95" t="str">
            <v>3210</v>
          </cell>
          <cell r="B95">
            <v>703892</v>
          </cell>
          <cell r="D95">
            <v>7452.6129999999994</v>
          </cell>
          <cell r="E95">
            <v>133</v>
          </cell>
        </row>
        <row r="96">
          <cell r="A96" t="str">
            <v>3212</v>
          </cell>
          <cell r="B96">
            <v>237711.59999999998</v>
          </cell>
          <cell r="D96">
            <v>2745.3</v>
          </cell>
          <cell r="E96">
            <v>202</v>
          </cell>
        </row>
        <row r="97">
          <cell r="A97" t="str">
            <v>3213</v>
          </cell>
          <cell r="B97">
            <v>1440818.67</v>
          </cell>
          <cell r="D97">
            <v>14168.65</v>
          </cell>
          <cell r="E97">
            <v>90</v>
          </cell>
        </row>
        <row r="98">
          <cell r="A98" t="str">
            <v>3214</v>
          </cell>
          <cell r="B98">
            <v>426804.33</v>
          </cell>
          <cell r="D98">
            <v>44136.430999999997</v>
          </cell>
          <cell r="E98">
            <v>171</v>
          </cell>
        </row>
        <row r="99">
          <cell r="A99" t="str">
            <v>3215</v>
          </cell>
          <cell r="B99">
            <v>287153.75</v>
          </cell>
          <cell r="D99">
            <v>436.5</v>
          </cell>
          <cell r="E99">
            <v>193</v>
          </cell>
        </row>
        <row r="100">
          <cell r="A100" t="str">
            <v>3302</v>
          </cell>
          <cell r="B100">
            <v>35356.5</v>
          </cell>
          <cell r="D100">
            <v>228.6</v>
          </cell>
          <cell r="E100">
            <v>294</v>
          </cell>
        </row>
        <row r="101">
          <cell r="A101" t="str">
            <v>3303</v>
          </cell>
          <cell r="B101">
            <v>32121.54</v>
          </cell>
          <cell r="D101">
            <v>164.79</v>
          </cell>
          <cell r="E101">
            <v>300</v>
          </cell>
        </row>
        <row r="102">
          <cell r="A102" t="str">
            <v>3304</v>
          </cell>
          <cell r="B102">
            <v>10115968.970000001</v>
          </cell>
          <cell r="D102">
            <v>67644.381000000008</v>
          </cell>
          <cell r="E102">
            <v>21</v>
          </cell>
        </row>
        <row r="103">
          <cell r="A103" t="str">
            <v>3305</v>
          </cell>
          <cell r="B103">
            <v>8764048.8200000003</v>
          </cell>
          <cell r="D103">
            <v>78943.252999999997</v>
          </cell>
          <cell r="E103">
            <v>25</v>
          </cell>
        </row>
        <row r="104">
          <cell r="A104" t="str">
            <v>3306</v>
          </cell>
          <cell r="B104">
            <v>3084192.67</v>
          </cell>
          <cell r="D104">
            <v>9857.5</v>
          </cell>
          <cell r="E104">
            <v>53</v>
          </cell>
        </row>
        <row r="105">
          <cell r="A105" t="str">
            <v>3307</v>
          </cell>
          <cell r="B105">
            <v>2783907.8000000007</v>
          </cell>
          <cell r="D105">
            <v>13205.716</v>
          </cell>
          <cell r="E105">
            <v>58</v>
          </cell>
        </row>
        <row r="106">
          <cell r="A106" t="str">
            <v>3401</v>
          </cell>
          <cell r="B106">
            <v>13331946.27</v>
          </cell>
          <cell r="D106">
            <v>125803.35400000001</v>
          </cell>
          <cell r="E106">
            <v>18</v>
          </cell>
        </row>
        <row r="107">
          <cell r="A107" t="str">
            <v>3402</v>
          </cell>
          <cell r="B107">
            <v>17591468.580000002</v>
          </cell>
          <cell r="D107">
            <v>374881.79</v>
          </cell>
          <cell r="E107">
            <v>13</v>
          </cell>
        </row>
        <row r="108">
          <cell r="A108" t="str">
            <v>3403</v>
          </cell>
          <cell r="B108">
            <v>1358076.3599999999</v>
          </cell>
          <cell r="D108">
            <v>17598.792000000001</v>
          </cell>
          <cell r="E108">
            <v>93</v>
          </cell>
        </row>
        <row r="109">
          <cell r="A109" t="str">
            <v>3405</v>
          </cell>
          <cell r="B109">
            <v>4121.74</v>
          </cell>
          <cell r="D109">
            <v>106.8</v>
          </cell>
          <cell r="E109">
            <v>357</v>
          </cell>
        </row>
        <row r="110">
          <cell r="A110" t="str">
            <v>3406</v>
          </cell>
          <cell r="B110">
            <v>14567</v>
          </cell>
          <cell r="D110">
            <v>70</v>
          </cell>
          <cell r="E110">
            <v>330</v>
          </cell>
        </row>
        <row r="111">
          <cell r="A111" t="str">
            <v>3502</v>
          </cell>
          <cell r="B111">
            <v>49019</v>
          </cell>
          <cell r="D111">
            <v>425.28</v>
          </cell>
          <cell r="E111">
            <v>278</v>
          </cell>
        </row>
        <row r="112">
          <cell r="A112" t="str">
            <v>3505</v>
          </cell>
          <cell r="B112">
            <v>465970.15</v>
          </cell>
          <cell r="D112">
            <v>2134.04</v>
          </cell>
          <cell r="E112">
            <v>162</v>
          </cell>
        </row>
        <row r="113">
          <cell r="A113" t="str">
            <v>3506</v>
          </cell>
          <cell r="B113">
            <v>626550.71</v>
          </cell>
          <cell r="D113">
            <v>5002.0999999999995</v>
          </cell>
          <cell r="E113">
            <v>139</v>
          </cell>
        </row>
        <row r="114">
          <cell r="A114" t="str">
            <v>3802</v>
          </cell>
          <cell r="B114">
            <v>43638.89</v>
          </cell>
          <cell r="D114">
            <v>3960</v>
          </cell>
          <cell r="E114">
            <v>284</v>
          </cell>
        </row>
        <row r="115">
          <cell r="A115" t="str">
            <v>3807</v>
          </cell>
          <cell r="B115">
            <v>21136.44</v>
          </cell>
          <cell r="D115">
            <v>100.8</v>
          </cell>
          <cell r="E115">
            <v>315</v>
          </cell>
        </row>
        <row r="116">
          <cell r="A116" t="str">
            <v>3808</v>
          </cell>
          <cell r="B116">
            <v>1526517.6900000002</v>
          </cell>
          <cell r="D116">
            <v>11290.53</v>
          </cell>
          <cell r="E116">
            <v>84</v>
          </cell>
        </row>
        <row r="117">
          <cell r="A117" t="str">
            <v>3809</v>
          </cell>
          <cell r="B117">
            <v>3695557.8200000003</v>
          </cell>
          <cell r="D117">
            <v>56136.063000000002</v>
          </cell>
          <cell r="E117">
            <v>49</v>
          </cell>
        </row>
        <row r="118">
          <cell r="A118" t="str">
            <v>3810</v>
          </cell>
          <cell r="B118">
            <v>134144.1</v>
          </cell>
          <cell r="D118">
            <v>3110</v>
          </cell>
          <cell r="E118">
            <v>236</v>
          </cell>
        </row>
        <row r="119">
          <cell r="A119" t="str">
            <v>3811</v>
          </cell>
          <cell r="B119">
            <v>6266.74</v>
          </cell>
          <cell r="D119">
            <v>42.52</v>
          </cell>
          <cell r="E119">
            <v>352</v>
          </cell>
        </row>
        <row r="120">
          <cell r="A120" t="str">
            <v>3814</v>
          </cell>
          <cell r="B120">
            <v>472803</v>
          </cell>
          <cell r="D120">
            <v>8616.9189999999999</v>
          </cell>
          <cell r="E120">
            <v>161</v>
          </cell>
        </row>
        <row r="121">
          <cell r="A121" t="str">
            <v>3819</v>
          </cell>
          <cell r="B121">
            <v>572650.1</v>
          </cell>
          <cell r="D121">
            <v>4833.75</v>
          </cell>
          <cell r="E121">
            <v>146</v>
          </cell>
        </row>
        <row r="122">
          <cell r="A122" t="str">
            <v>3824</v>
          </cell>
          <cell r="B122">
            <v>2741286</v>
          </cell>
          <cell r="D122">
            <v>245957.00599999999</v>
          </cell>
          <cell r="E122">
            <v>60</v>
          </cell>
        </row>
        <row r="123">
          <cell r="A123" t="str">
            <v>3825</v>
          </cell>
          <cell r="B123">
            <v>1686</v>
          </cell>
          <cell r="D123">
            <v>30</v>
          </cell>
          <cell r="E123">
            <v>372</v>
          </cell>
        </row>
        <row r="124">
          <cell r="A124" t="str">
            <v>3901</v>
          </cell>
          <cell r="B124">
            <v>5037148.0999999996</v>
          </cell>
          <cell r="D124">
            <v>121000</v>
          </cell>
          <cell r="E124">
            <v>40</v>
          </cell>
        </row>
        <row r="125">
          <cell r="A125" t="str">
            <v>3904</v>
          </cell>
          <cell r="B125">
            <v>1119.94</v>
          </cell>
          <cell r="D125">
            <v>1.8</v>
          </cell>
          <cell r="E125">
            <v>378</v>
          </cell>
        </row>
        <row r="126">
          <cell r="A126" t="str">
            <v>3906</v>
          </cell>
          <cell r="B126">
            <v>3607960</v>
          </cell>
          <cell r="D126">
            <v>62016.9</v>
          </cell>
          <cell r="E126">
            <v>50</v>
          </cell>
        </row>
        <row r="127">
          <cell r="A127" t="str">
            <v>3907</v>
          </cell>
          <cell r="B127">
            <v>1026820.8</v>
          </cell>
          <cell r="D127">
            <v>14820</v>
          </cell>
          <cell r="E127">
            <v>109</v>
          </cell>
        </row>
        <row r="128">
          <cell r="A128" t="str">
            <v>3909</v>
          </cell>
          <cell r="B128">
            <v>120</v>
          </cell>
          <cell r="D128">
            <v>0.106</v>
          </cell>
          <cell r="E128">
            <v>392</v>
          </cell>
        </row>
        <row r="129">
          <cell r="A129" t="str">
            <v>3910</v>
          </cell>
          <cell r="B129">
            <v>414969.5</v>
          </cell>
          <cell r="D129">
            <v>2041.2</v>
          </cell>
          <cell r="E129">
            <v>174</v>
          </cell>
        </row>
        <row r="130">
          <cell r="A130" t="str">
            <v>3917</v>
          </cell>
          <cell r="B130">
            <v>6379317.3799999999</v>
          </cell>
          <cell r="D130">
            <v>109658.15999999997</v>
          </cell>
          <cell r="E130">
            <v>33</v>
          </cell>
        </row>
        <row r="131">
          <cell r="A131" t="str">
            <v>3918</v>
          </cell>
          <cell r="B131">
            <v>93007.75</v>
          </cell>
          <cell r="D131">
            <v>1305.7</v>
          </cell>
          <cell r="E131">
            <v>257</v>
          </cell>
        </row>
        <row r="132">
          <cell r="A132" t="str">
            <v>3919</v>
          </cell>
          <cell r="B132">
            <v>1208217.78</v>
          </cell>
          <cell r="D132">
            <v>4564.7780000000002</v>
          </cell>
          <cell r="E132">
            <v>100</v>
          </cell>
        </row>
        <row r="133">
          <cell r="A133" t="str">
            <v>3920</v>
          </cell>
          <cell r="B133">
            <v>1303327.1100000001</v>
          </cell>
          <cell r="D133">
            <v>18827.838</v>
          </cell>
          <cell r="E133">
            <v>96</v>
          </cell>
        </row>
        <row r="134">
          <cell r="A134" t="str">
            <v>3921</v>
          </cell>
          <cell r="B134">
            <v>124925.14</v>
          </cell>
          <cell r="D134">
            <v>790.16</v>
          </cell>
          <cell r="E134">
            <v>237</v>
          </cell>
        </row>
        <row r="135">
          <cell r="A135" t="str">
            <v>3922</v>
          </cell>
          <cell r="B135">
            <v>321439</v>
          </cell>
          <cell r="D135">
            <v>1354.1100000000001</v>
          </cell>
          <cell r="E135">
            <v>184</v>
          </cell>
        </row>
        <row r="136">
          <cell r="A136" t="str">
            <v>3923</v>
          </cell>
          <cell r="B136">
            <v>106654539.19999999</v>
          </cell>
          <cell r="D136">
            <v>1636799.6349999998</v>
          </cell>
          <cell r="E136">
            <v>2</v>
          </cell>
        </row>
        <row r="137">
          <cell r="A137" t="str">
            <v>3924</v>
          </cell>
          <cell r="B137">
            <v>1585978.4</v>
          </cell>
          <cell r="D137">
            <v>12453.36</v>
          </cell>
          <cell r="E137">
            <v>82</v>
          </cell>
        </row>
        <row r="138">
          <cell r="A138" t="str">
            <v>3925</v>
          </cell>
          <cell r="B138">
            <v>1001193.8999999999</v>
          </cell>
          <cell r="D138">
            <v>8342.2200000000012</v>
          </cell>
          <cell r="E138">
            <v>113</v>
          </cell>
        </row>
        <row r="139">
          <cell r="A139" t="str">
            <v>3926</v>
          </cell>
          <cell r="B139">
            <v>801372.11</v>
          </cell>
          <cell r="D139">
            <v>4916.1810000000005</v>
          </cell>
          <cell r="E139">
            <v>127</v>
          </cell>
        </row>
        <row r="140">
          <cell r="A140" t="str">
            <v>4008</v>
          </cell>
          <cell r="B140">
            <v>211403.79</v>
          </cell>
          <cell r="D140">
            <v>1381.6879999999999</v>
          </cell>
          <cell r="E140">
            <v>209</v>
          </cell>
        </row>
        <row r="141">
          <cell r="A141" t="str">
            <v>4009</v>
          </cell>
          <cell r="B141">
            <v>460094.52999999997</v>
          </cell>
          <cell r="D141">
            <v>6341.759</v>
          </cell>
          <cell r="E141">
            <v>163</v>
          </cell>
        </row>
        <row r="142">
          <cell r="A142" t="str">
            <v>4010</v>
          </cell>
          <cell r="B142">
            <v>842361.59</v>
          </cell>
          <cell r="D142">
            <v>687.32499999999993</v>
          </cell>
          <cell r="E142">
            <v>122</v>
          </cell>
        </row>
        <row r="143">
          <cell r="A143" t="str">
            <v>4011</v>
          </cell>
          <cell r="B143">
            <v>7549103.1699999999</v>
          </cell>
          <cell r="D143">
            <v>78339.27</v>
          </cell>
          <cell r="E143">
            <v>29</v>
          </cell>
        </row>
        <row r="144">
          <cell r="A144" t="str">
            <v>4012</v>
          </cell>
          <cell r="B144">
            <v>251333</v>
          </cell>
          <cell r="D144">
            <v>6023.5</v>
          </cell>
          <cell r="E144">
            <v>196</v>
          </cell>
        </row>
        <row r="145">
          <cell r="A145" t="str">
            <v>4013</v>
          </cell>
          <cell r="B145">
            <v>384759.73</v>
          </cell>
          <cell r="D145">
            <v>2330.09</v>
          </cell>
          <cell r="E145">
            <v>178</v>
          </cell>
        </row>
        <row r="146">
          <cell r="A146" t="str">
            <v>4014</v>
          </cell>
          <cell r="B146">
            <v>990000</v>
          </cell>
          <cell r="D146">
            <v>1760</v>
          </cell>
          <cell r="E146">
            <v>115</v>
          </cell>
        </row>
        <row r="147">
          <cell r="A147" t="str">
            <v>4015</v>
          </cell>
          <cell r="B147">
            <v>4972.12</v>
          </cell>
          <cell r="D147">
            <v>5.6779999999999999</v>
          </cell>
          <cell r="E147">
            <v>355</v>
          </cell>
        </row>
        <row r="148">
          <cell r="A148" t="str">
            <v>4016</v>
          </cell>
          <cell r="B148">
            <v>1276029.78</v>
          </cell>
          <cell r="D148">
            <v>10740.803</v>
          </cell>
          <cell r="E148">
            <v>98</v>
          </cell>
        </row>
        <row r="149">
          <cell r="A149" t="str">
            <v>4017</v>
          </cell>
          <cell r="B149">
            <v>10627.12</v>
          </cell>
          <cell r="D149">
            <v>154</v>
          </cell>
          <cell r="E149">
            <v>341</v>
          </cell>
        </row>
        <row r="150">
          <cell r="A150" t="str">
            <v>4202</v>
          </cell>
          <cell r="B150">
            <v>33395</v>
          </cell>
          <cell r="D150">
            <v>624.9</v>
          </cell>
          <cell r="E150">
            <v>296</v>
          </cell>
        </row>
        <row r="151">
          <cell r="A151" t="str">
            <v>4203</v>
          </cell>
          <cell r="B151">
            <v>4530</v>
          </cell>
          <cell r="D151">
            <v>7.968</v>
          </cell>
          <cell r="E151">
            <v>356</v>
          </cell>
        </row>
        <row r="152">
          <cell r="A152" t="str">
            <v>4205</v>
          </cell>
          <cell r="B152">
            <v>791</v>
          </cell>
          <cell r="D152">
            <v>2.8889999999999998</v>
          </cell>
          <cell r="E152">
            <v>383</v>
          </cell>
        </row>
        <row r="153">
          <cell r="A153" t="str">
            <v>4412</v>
          </cell>
          <cell r="B153">
            <v>1730063.63</v>
          </cell>
          <cell r="D153">
            <v>101584.29999999999</v>
          </cell>
          <cell r="E153">
            <v>77</v>
          </cell>
        </row>
        <row r="154">
          <cell r="A154" t="str">
            <v>4413</v>
          </cell>
          <cell r="B154">
            <v>79589.75</v>
          </cell>
          <cell r="D154">
            <v>248.8</v>
          </cell>
          <cell r="E154">
            <v>263</v>
          </cell>
        </row>
        <row r="155">
          <cell r="A155" t="str">
            <v>4418</v>
          </cell>
          <cell r="B155">
            <v>1674.96</v>
          </cell>
          <cell r="D155">
            <v>20.8</v>
          </cell>
          <cell r="E155">
            <v>373</v>
          </cell>
        </row>
        <row r="156">
          <cell r="A156" t="str">
            <v>4421</v>
          </cell>
          <cell r="B156">
            <v>327.45</v>
          </cell>
          <cell r="D156">
            <v>1</v>
          </cell>
          <cell r="E156">
            <v>389</v>
          </cell>
        </row>
        <row r="157">
          <cell r="A157" t="str">
            <v>4504</v>
          </cell>
          <cell r="B157">
            <v>59400</v>
          </cell>
          <cell r="D157">
            <v>328</v>
          </cell>
          <cell r="E157">
            <v>271</v>
          </cell>
        </row>
        <row r="158">
          <cell r="A158" t="str">
            <v>4802</v>
          </cell>
          <cell r="B158">
            <v>996270.66</v>
          </cell>
          <cell r="D158">
            <v>28559.891</v>
          </cell>
          <cell r="E158">
            <v>114</v>
          </cell>
        </row>
        <row r="159">
          <cell r="A159" t="str">
            <v>4804</v>
          </cell>
          <cell r="B159">
            <v>711595.75</v>
          </cell>
          <cell r="D159">
            <v>11100.54</v>
          </cell>
          <cell r="E159">
            <v>132</v>
          </cell>
        </row>
        <row r="160">
          <cell r="A160" t="str">
            <v>4805</v>
          </cell>
          <cell r="B160">
            <v>4209165.7300000004</v>
          </cell>
          <cell r="D160">
            <v>267404</v>
          </cell>
          <cell r="E160">
            <v>45</v>
          </cell>
        </row>
        <row r="161">
          <cell r="A161" t="str">
            <v>4807</v>
          </cell>
          <cell r="B161">
            <v>154920</v>
          </cell>
          <cell r="D161">
            <v>10794</v>
          </cell>
          <cell r="E161">
            <v>225</v>
          </cell>
        </row>
        <row r="162">
          <cell r="A162" t="str">
            <v>4808</v>
          </cell>
          <cell r="B162">
            <v>3754</v>
          </cell>
          <cell r="D162">
            <v>1.08</v>
          </cell>
          <cell r="E162">
            <v>362</v>
          </cell>
        </row>
        <row r="163">
          <cell r="A163" t="str">
            <v>4810</v>
          </cell>
          <cell r="B163">
            <v>8487</v>
          </cell>
          <cell r="D163">
            <v>4</v>
          </cell>
          <cell r="E163">
            <v>346</v>
          </cell>
        </row>
        <row r="164">
          <cell r="A164" t="str">
            <v>4811</v>
          </cell>
          <cell r="B164">
            <v>570</v>
          </cell>
          <cell r="D164">
            <v>0.76700000000000002</v>
          </cell>
          <cell r="E164">
            <v>386</v>
          </cell>
        </row>
        <row r="165">
          <cell r="A165" t="str">
            <v>4814</v>
          </cell>
          <cell r="B165">
            <v>3998</v>
          </cell>
          <cell r="D165">
            <v>60</v>
          </cell>
          <cell r="E165">
            <v>358</v>
          </cell>
        </row>
        <row r="166">
          <cell r="A166" t="str">
            <v>4818</v>
          </cell>
          <cell r="B166">
            <v>443035.06</v>
          </cell>
          <cell r="D166">
            <v>3111.0920000000001</v>
          </cell>
          <cell r="E166">
            <v>168</v>
          </cell>
        </row>
        <row r="167">
          <cell r="A167" t="str">
            <v>4819</v>
          </cell>
          <cell r="B167">
            <v>1758260.04</v>
          </cell>
          <cell r="D167">
            <v>32190.040999999997</v>
          </cell>
          <cell r="E167">
            <v>75</v>
          </cell>
        </row>
        <row r="168">
          <cell r="A168" t="str">
            <v>4820</v>
          </cell>
          <cell r="B168">
            <v>18120.54</v>
          </cell>
          <cell r="D168">
            <v>153.21</v>
          </cell>
          <cell r="E168">
            <v>322</v>
          </cell>
        </row>
        <row r="169">
          <cell r="A169" t="str">
            <v>4821</v>
          </cell>
          <cell r="B169">
            <v>3274.01</v>
          </cell>
          <cell r="D169">
            <v>24.056000000000001</v>
          </cell>
          <cell r="E169">
            <v>364</v>
          </cell>
        </row>
        <row r="170">
          <cell r="A170" t="str">
            <v>4823</v>
          </cell>
          <cell r="B170">
            <v>160417.32999999999</v>
          </cell>
          <cell r="D170">
            <v>3052.165</v>
          </cell>
          <cell r="E170">
            <v>221</v>
          </cell>
        </row>
        <row r="171">
          <cell r="A171" t="str">
            <v>4911</v>
          </cell>
          <cell r="B171">
            <v>14417.75</v>
          </cell>
          <cell r="D171">
            <v>6.3</v>
          </cell>
          <cell r="E171">
            <v>331</v>
          </cell>
        </row>
        <row r="172">
          <cell r="A172" t="str">
            <v>5201</v>
          </cell>
          <cell r="B172">
            <v>49540</v>
          </cell>
          <cell r="D172">
            <v>187.2</v>
          </cell>
          <cell r="E172">
            <v>277</v>
          </cell>
        </row>
        <row r="173">
          <cell r="A173" t="str">
            <v>5202</v>
          </cell>
          <cell r="B173">
            <v>3925</v>
          </cell>
          <cell r="D173">
            <v>4</v>
          </cell>
          <cell r="E173">
            <v>359</v>
          </cell>
        </row>
        <row r="174">
          <cell r="A174" t="str">
            <v>5208</v>
          </cell>
          <cell r="B174">
            <v>1290</v>
          </cell>
          <cell r="D174">
            <v>2.403</v>
          </cell>
          <cell r="E174">
            <v>377</v>
          </cell>
        </row>
        <row r="175">
          <cell r="A175" t="str">
            <v>5212</v>
          </cell>
          <cell r="B175">
            <v>600</v>
          </cell>
          <cell r="D175">
            <v>0.53200000000000003</v>
          </cell>
          <cell r="E175">
            <v>385</v>
          </cell>
        </row>
        <row r="176">
          <cell r="A176" t="str">
            <v>5607</v>
          </cell>
          <cell r="B176">
            <v>585631.72</v>
          </cell>
          <cell r="D176">
            <v>5479.3289999999997</v>
          </cell>
          <cell r="E176">
            <v>144</v>
          </cell>
        </row>
        <row r="177">
          <cell r="A177" t="str">
            <v>5608</v>
          </cell>
          <cell r="B177">
            <v>2463810.41</v>
          </cell>
          <cell r="D177">
            <v>32252.593999999997</v>
          </cell>
          <cell r="E177">
            <v>65</v>
          </cell>
        </row>
        <row r="178">
          <cell r="A178" t="str">
            <v>5609</v>
          </cell>
          <cell r="B178">
            <v>84202</v>
          </cell>
          <cell r="D178">
            <v>46.332999999999998</v>
          </cell>
          <cell r="E178">
            <v>261</v>
          </cell>
        </row>
        <row r="179">
          <cell r="A179" t="str">
            <v>5903</v>
          </cell>
          <cell r="B179">
            <v>25906.5</v>
          </cell>
          <cell r="D179">
            <v>296.04700000000003</v>
          </cell>
          <cell r="E179">
            <v>311</v>
          </cell>
        </row>
        <row r="180">
          <cell r="A180" t="str">
            <v>5906</v>
          </cell>
          <cell r="B180">
            <v>920.01</v>
          </cell>
          <cell r="D180">
            <v>1.8089999999999999</v>
          </cell>
          <cell r="E180">
            <v>381</v>
          </cell>
        </row>
        <row r="181">
          <cell r="A181" t="str">
            <v>5911</v>
          </cell>
          <cell r="B181">
            <v>33357.5</v>
          </cell>
          <cell r="D181">
            <v>97.7</v>
          </cell>
          <cell r="E181">
            <v>297</v>
          </cell>
        </row>
        <row r="182">
          <cell r="A182" t="str">
            <v>6105</v>
          </cell>
          <cell r="B182">
            <v>9.7899999999999991</v>
          </cell>
          <cell r="D182">
            <v>197.58</v>
          </cell>
          <cell r="E182">
            <v>394</v>
          </cell>
        </row>
        <row r="183">
          <cell r="A183" t="str">
            <v>6109</v>
          </cell>
          <cell r="B183">
            <v>697320.95</v>
          </cell>
          <cell r="D183">
            <v>688.78000000000009</v>
          </cell>
          <cell r="E183">
            <v>134</v>
          </cell>
        </row>
        <row r="184">
          <cell r="A184" t="str">
            <v>6115</v>
          </cell>
          <cell r="B184">
            <v>30365</v>
          </cell>
          <cell r="D184">
            <v>103.4</v>
          </cell>
          <cell r="E184">
            <v>301</v>
          </cell>
        </row>
        <row r="185">
          <cell r="A185" t="str">
            <v>6116</v>
          </cell>
          <cell r="B185">
            <v>3200</v>
          </cell>
          <cell r="D185">
            <v>3.496</v>
          </cell>
          <cell r="E185">
            <v>365</v>
          </cell>
        </row>
        <row r="186">
          <cell r="A186" t="str">
            <v>6201</v>
          </cell>
          <cell r="B186">
            <v>29911.84</v>
          </cell>
          <cell r="D186">
            <v>45</v>
          </cell>
          <cell r="E186">
            <v>304</v>
          </cell>
        </row>
        <row r="187">
          <cell r="A187" t="str">
            <v>6203</v>
          </cell>
          <cell r="B187">
            <v>2549.67</v>
          </cell>
          <cell r="D187">
            <v>25.2</v>
          </cell>
          <cell r="E187">
            <v>366</v>
          </cell>
        </row>
        <row r="188">
          <cell r="A188" t="str">
            <v>6210</v>
          </cell>
          <cell r="B188">
            <v>98318.510000000009</v>
          </cell>
          <cell r="D188">
            <v>126.61499999999999</v>
          </cell>
          <cell r="E188">
            <v>252</v>
          </cell>
        </row>
        <row r="189">
          <cell r="A189" t="str">
            <v>6211</v>
          </cell>
          <cell r="B189">
            <v>15000</v>
          </cell>
          <cell r="D189">
            <v>38.957999999999998</v>
          </cell>
          <cell r="E189">
            <v>329</v>
          </cell>
        </row>
        <row r="190">
          <cell r="A190" t="str">
            <v>6216</v>
          </cell>
          <cell r="B190">
            <v>5000</v>
          </cell>
          <cell r="D190">
            <v>0.44600000000000001</v>
          </cell>
          <cell r="E190">
            <v>354</v>
          </cell>
        </row>
        <row r="191">
          <cell r="A191" t="str">
            <v>6302</v>
          </cell>
          <cell r="B191">
            <v>57868.07</v>
          </cell>
          <cell r="D191">
            <v>150</v>
          </cell>
          <cell r="E191">
            <v>272</v>
          </cell>
        </row>
        <row r="192">
          <cell r="A192" t="str">
            <v>6303</v>
          </cell>
          <cell r="B192">
            <v>10617.75</v>
          </cell>
          <cell r="D192">
            <v>79.2</v>
          </cell>
          <cell r="E192">
            <v>342</v>
          </cell>
        </row>
        <row r="193">
          <cell r="A193" t="str">
            <v>6304</v>
          </cell>
          <cell r="B193">
            <v>317812</v>
          </cell>
          <cell r="D193">
            <v>1366.4</v>
          </cell>
          <cell r="E193">
            <v>185</v>
          </cell>
        </row>
        <row r="194">
          <cell r="A194" t="str">
            <v>6305</v>
          </cell>
          <cell r="B194">
            <v>30000</v>
          </cell>
          <cell r="D194">
            <v>50</v>
          </cell>
          <cell r="E194">
            <v>303</v>
          </cell>
        </row>
        <row r="195">
          <cell r="A195" t="str">
            <v>6306</v>
          </cell>
          <cell r="B195">
            <v>120</v>
          </cell>
          <cell r="D195">
            <v>0.126</v>
          </cell>
          <cell r="E195">
            <v>392</v>
          </cell>
        </row>
        <row r="196">
          <cell r="A196" t="str">
            <v>6307</v>
          </cell>
          <cell r="B196">
            <v>52987.32</v>
          </cell>
          <cell r="D196">
            <v>436.91500000000002</v>
          </cell>
          <cell r="E196">
            <v>275</v>
          </cell>
        </row>
        <row r="197">
          <cell r="A197" t="str">
            <v>6310</v>
          </cell>
          <cell r="B197">
            <v>6725</v>
          </cell>
          <cell r="D197">
            <v>175.58699999999999</v>
          </cell>
          <cell r="E197">
            <v>351</v>
          </cell>
        </row>
        <row r="198">
          <cell r="A198" t="str">
            <v>6402</v>
          </cell>
          <cell r="B198">
            <v>1626220.25</v>
          </cell>
          <cell r="D198">
            <v>3060</v>
          </cell>
          <cell r="E198">
            <v>80</v>
          </cell>
        </row>
        <row r="199">
          <cell r="A199" t="str">
            <v>6403</v>
          </cell>
          <cell r="B199">
            <v>495</v>
          </cell>
          <cell r="D199">
            <v>4.3999999999999997E-2</v>
          </cell>
          <cell r="E199">
            <v>387</v>
          </cell>
        </row>
        <row r="200">
          <cell r="A200" t="str">
            <v>6405</v>
          </cell>
          <cell r="B200">
            <v>1647.08</v>
          </cell>
          <cell r="D200">
            <v>9.5</v>
          </cell>
          <cell r="E200">
            <v>374</v>
          </cell>
        </row>
        <row r="201">
          <cell r="A201" t="str">
            <v>6406</v>
          </cell>
          <cell r="B201">
            <v>205110.75</v>
          </cell>
          <cell r="D201">
            <v>1084.28</v>
          </cell>
          <cell r="E201">
            <v>211</v>
          </cell>
        </row>
        <row r="202">
          <cell r="A202" t="str">
            <v>6504</v>
          </cell>
          <cell r="B202">
            <v>378.72</v>
          </cell>
          <cell r="D202">
            <v>512</v>
          </cell>
          <cell r="E202">
            <v>388</v>
          </cell>
        </row>
        <row r="203">
          <cell r="A203" t="str">
            <v>6505</v>
          </cell>
          <cell r="B203">
            <v>65224.17</v>
          </cell>
          <cell r="D203">
            <v>5.85</v>
          </cell>
          <cell r="E203">
            <v>269</v>
          </cell>
        </row>
        <row r="204">
          <cell r="A204" t="str">
            <v>6506</v>
          </cell>
          <cell r="B204">
            <v>15783</v>
          </cell>
          <cell r="D204">
            <v>55.161999999999999</v>
          </cell>
          <cell r="E204">
            <v>326</v>
          </cell>
        </row>
        <row r="205">
          <cell r="A205" t="str">
            <v>6601</v>
          </cell>
          <cell r="B205">
            <v>34310</v>
          </cell>
          <cell r="D205">
            <v>270.04500000000002</v>
          </cell>
          <cell r="E205">
            <v>295</v>
          </cell>
        </row>
        <row r="206">
          <cell r="A206" t="str">
            <v>6703</v>
          </cell>
          <cell r="B206">
            <v>97836.26</v>
          </cell>
          <cell r="D206">
            <v>15.09</v>
          </cell>
          <cell r="E206">
            <v>253</v>
          </cell>
        </row>
        <row r="207">
          <cell r="A207" t="str">
            <v>6804</v>
          </cell>
          <cell r="B207">
            <v>149053.70000000001</v>
          </cell>
          <cell r="D207">
            <v>912.96899999999994</v>
          </cell>
          <cell r="E207">
            <v>228</v>
          </cell>
        </row>
        <row r="208">
          <cell r="A208" t="str">
            <v>6805</v>
          </cell>
          <cell r="B208">
            <v>53215</v>
          </cell>
          <cell r="D208">
            <v>114.608</v>
          </cell>
          <cell r="E208">
            <v>274</v>
          </cell>
        </row>
        <row r="209">
          <cell r="A209" t="str">
            <v>6808</v>
          </cell>
          <cell r="B209">
            <v>110093.75999999999</v>
          </cell>
          <cell r="D209">
            <v>11688</v>
          </cell>
          <cell r="E209">
            <v>244</v>
          </cell>
        </row>
        <row r="210">
          <cell r="A210" t="str">
            <v>6809</v>
          </cell>
          <cell r="B210">
            <v>1405127</v>
          </cell>
          <cell r="D210">
            <v>194743.2</v>
          </cell>
          <cell r="E210">
            <v>91</v>
          </cell>
        </row>
        <row r="211">
          <cell r="A211" t="str">
            <v>6810</v>
          </cell>
          <cell r="B211">
            <v>9309534.7899999991</v>
          </cell>
          <cell r="D211">
            <v>2209367.7799999998</v>
          </cell>
          <cell r="E211">
            <v>23</v>
          </cell>
        </row>
        <row r="212">
          <cell r="A212" t="str">
            <v>6811</v>
          </cell>
          <cell r="B212">
            <v>15152435.550000001</v>
          </cell>
          <cell r="D212">
            <v>1894629.28</v>
          </cell>
          <cell r="E212">
            <v>16</v>
          </cell>
        </row>
        <row r="213">
          <cell r="A213" t="str">
            <v>6812</v>
          </cell>
          <cell r="B213">
            <v>11147.14</v>
          </cell>
          <cell r="D213">
            <v>106.633</v>
          </cell>
          <cell r="E213">
            <v>339</v>
          </cell>
        </row>
        <row r="214">
          <cell r="A214" t="str">
            <v>6813</v>
          </cell>
          <cell r="B214">
            <v>44736</v>
          </cell>
          <cell r="D214">
            <v>281.02999999999997</v>
          </cell>
          <cell r="E214">
            <v>283</v>
          </cell>
        </row>
        <row r="215">
          <cell r="A215" t="str">
            <v>6901</v>
          </cell>
          <cell r="B215">
            <v>562067.78</v>
          </cell>
          <cell r="D215">
            <v>56450.02</v>
          </cell>
          <cell r="E215">
            <v>147</v>
          </cell>
        </row>
        <row r="216">
          <cell r="A216" t="str">
            <v>6905</v>
          </cell>
          <cell r="B216">
            <v>287426.49</v>
          </cell>
          <cell r="D216">
            <v>10995.8</v>
          </cell>
          <cell r="E216">
            <v>192</v>
          </cell>
        </row>
        <row r="217">
          <cell r="A217" t="str">
            <v>6907</v>
          </cell>
          <cell r="B217">
            <v>6267242.6900000004</v>
          </cell>
          <cell r="D217">
            <v>679958.8</v>
          </cell>
          <cell r="E217">
            <v>34</v>
          </cell>
        </row>
        <row r="218">
          <cell r="A218" t="str">
            <v>6909</v>
          </cell>
          <cell r="B218">
            <v>714000</v>
          </cell>
          <cell r="D218">
            <v>93000</v>
          </cell>
          <cell r="E218">
            <v>131</v>
          </cell>
        </row>
        <row r="219">
          <cell r="A219" t="str">
            <v>6910</v>
          </cell>
          <cell r="B219">
            <v>1464986.6</v>
          </cell>
          <cell r="D219">
            <v>19978.27</v>
          </cell>
          <cell r="E219">
            <v>88</v>
          </cell>
        </row>
        <row r="220">
          <cell r="A220" t="str">
            <v>6912</v>
          </cell>
          <cell r="B220">
            <v>876</v>
          </cell>
          <cell r="D220">
            <v>1.2</v>
          </cell>
          <cell r="E220">
            <v>382</v>
          </cell>
        </row>
        <row r="221">
          <cell r="A221" t="str">
            <v>7005</v>
          </cell>
          <cell r="B221">
            <v>1099729.3</v>
          </cell>
          <cell r="D221">
            <v>86451.638000000006</v>
          </cell>
          <cell r="E221">
            <v>106</v>
          </cell>
        </row>
        <row r="222">
          <cell r="A222" t="str">
            <v>7007</v>
          </cell>
          <cell r="B222">
            <v>66425.89</v>
          </cell>
          <cell r="D222">
            <v>1604.0149999999999</v>
          </cell>
          <cell r="E222">
            <v>268</v>
          </cell>
        </row>
        <row r="223">
          <cell r="A223" t="str">
            <v>7009</v>
          </cell>
          <cell r="B223">
            <v>24016.16</v>
          </cell>
          <cell r="D223">
            <v>124.45</v>
          </cell>
          <cell r="E223">
            <v>313</v>
          </cell>
        </row>
        <row r="224">
          <cell r="A224" t="str">
            <v>7010</v>
          </cell>
          <cell r="B224">
            <v>1136507.3999999999</v>
          </cell>
          <cell r="D224">
            <v>49986.400000000001</v>
          </cell>
          <cell r="E224">
            <v>104</v>
          </cell>
        </row>
        <row r="225">
          <cell r="A225" t="str">
            <v>7013</v>
          </cell>
          <cell r="B225">
            <v>1836</v>
          </cell>
          <cell r="D225">
            <v>49.5</v>
          </cell>
          <cell r="E225">
            <v>371</v>
          </cell>
        </row>
        <row r="226">
          <cell r="A226" t="str">
            <v>7015</v>
          </cell>
          <cell r="B226">
            <v>891781</v>
          </cell>
          <cell r="D226">
            <v>48542</v>
          </cell>
          <cell r="E226">
            <v>120</v>
          </cell>
        </row>
        <row r="227">
          <cell r="A227" t="str">
            <v>7016</v>
          </cell>
          <cell r="B227">
            <v>584380.79</v>
          </cell>
          <cell r="D227">
            <v>30600</v>
          </cell>
          <cell r="E227">
            <v>145</v>
          </cell>
        </row>
        <row r="228">
          <cell r="A228" t="str">
            <v>7019</v>
          </cell>
          <cell r="B228">
            <v>538716.1</v>
          </cell>
          <cell r="D228">
            <v>2959.6</v>
          </cell>
          <cell r="E228">
            <v>150</v>
          </cell>
        </row>
        <row r="229">
          <cell r="A229" t="str">
            <v>7207</v>
          </cell>
          <cell r="B229">
            <v>46307.25</v>
          </cell>
          <cell r="D229">
            <v>1303.5999999999999</v>
          </cell>
          <cell r="E229">
            <v>281</v>
          </cell>
        </row>
        <row r="230">
          <cell r="A230" t="str">
            <v>7210</v>
          </cell>
          <cell r="B230">
            <v>360747</v>
          </cell>
          <cell r="D230">
            <v>11466</v>
          </cell>
          <cell r="E230">
            <v>181</v>
          </cell>
        </row>
        <row r="231">
          <cell r="A231" t="str">
            <v>7213</v>
          </cell>
          <cell r="B231">
            <v>296915</v>
          </cell>
          <cell r="D231">
            <v>14430</v>
          </cell>
          <cell r="E231">
            <v>190</v>
          </cell>
        </row>
        <row r="232">
          <cell r="A232" t="str">
            <v>7214</v>
          </cell>
          <cell r="B232">
            <v>2753885.6</v>
          </cell>
          <cell r="D232">
            <v>135689.76</v>
          </cell>
          <cell r="E232">
            <v>59</v>
          </cell>
        </row>
        <row r="233">
          <cell r="A233" t="str">
            <v>7215</v>
          </cell>
          <cell r="B233">
            <v>88720.75</v>
          </cell>
          <cell r="D233">
            <v>2830.9</v>
          </cell>
          <cell r="E233">
            <v>259</v>
          </cell>
        </row>
        <row r="234">
          <cell r="A234" t="str">
            <v>7216</v>
          </cell>
          <cell r="B234">
            <v>1373604.65</v>
          </cell>
          <cell r="D234">
            <v>53092.15</v>
          </cell>
          <cell r="E234">
            <v>92</v>
          </cell>
        </row>
        <row r="235">
          <cell r="A235" t="str">
            <v>7217</v>
          </cell>
          <cell r="B235">
            <v>741944.25</v>
          </cell>
          <cell r="D235">
            <v>18661.38</v>
          </cell>
          <cell r="E235">
            <v>129</v>
          </cell>
        </row>
        <row r="236">
          <cell r="A236" t="str">
            <v>7228</v>
          </cell>
          <cell r="B236">
            <v>20399</v>
          </cell>
          <cell r="D236">
            <v>83.828999999999994</v>
          </cell>
          <cell r="E236">
            <v>317</v>
          </cell>
        </row>
        <row r="237">
          <cell r="A237" t="str">
            <v>7303</v>
          </cell>
          <cell r="B237">
            <v>511205</v>
          </cell>
          <cell r="D237">
            <v>1524</v>
          </cell>
          <cell r="E237">
            <v>154</v>
          </cell>
        </row>
        <row r="238">
          <cell r="A238" t="str">
            <v>7304</v>
          </cell>
          <cell r="B238">
            <v>531255</v>
          </cell>
          <cell r="D238">
            <v>3135.99</v>
          </cell>
          <cell r="E238">
            <v>151</v>
          </cell>
        </row>
        <row r="239">
          <cell r="A239" t="str">
            <v>7305</v>
          </cell>
          <cell r="B239">
            <v>315180</v>
          </cell>
          <cell r="D239">
            <v>4000</v>
          </cell>
          <cell r="E239">
            <v>186</v>
          </cell>
        </row>
        <row r="240">
          <cell r="A240" t="str">
            <v>7306</v>
          </cell>
          <cell r="B240">
            <v>903933.01</v>
          </cell>
          <cell r="D240">
            <v>36131.839999999997</v>
          </cell>
          <cell r="E240">
            <v>119</v>
          </cell>
        </row>
        <row r="241">
          <cell r="A241" t="str">
            <v>7307</v>
          </cell>
          <cell r="B241">
            <v>93184.34</v>
          </cell>
          <cell r="D241">
            <v>326</v>
          </cell>
          <cell r="E241">
            <v>256</v>
          </cell>
        </row>
        <row r="242">
          <cell r="A242" t="str">
            <v>7308</v>
          </cell>
          <cell r="B242">
            <v>7567927.1099999994</v>
          </cell>
          <cell r="D242">
            <v>97192.87</v>
          </cell>
          <cell r="E242">
            <v>28</v>
          </cell>
        </row>
        <row r="243">
          <cell r="A243" t="str">
            <v>7310</v>
          </cell>
          <cell r="B243">
            <v>298315.84999999998</v>
          </cell>
          <cell r="D243">
            <v>2752.4</v>
          </cell>
          <cell r="E243">
            <v>189</v>
          </cell>
        </row>
        <row r="244">
          <cell r="A244" t="str">
            <v>7311</v>
          </cell>
          <cell r="B244">
            <v>2885490.2</v>
          </cell>
          <cell r="D244">
            <v>13333</v>
          </cell>
          <cell r="E244">
            <v>56</v>
          </cell>
        </row>
        <row r="245">
          <cell r="A245" t="str">
            <v>7312</v>
          </cell>
          <cell r="B245">
            <v>398984.86</v>
          </cell>
          <cell r="D245">
            <v>7915.67</v>
          </cell>
          <cell r="E245">
            <v>176</v>
          </cell>
        </row>
        <row r="246">
          <cell r="A246" t="str">
            <v>7313</v>
          </cell>
          <cell r="B246">
            <v>1011875.5</v>
          </cell>
          <cell r="D246">
            <v>28570.3</v>
          </cell>
          <cell r="E246">
            <v>112</v>
          </cell>
        </row>
        <row r="247">
          <cell r="A247" t="str">
            <v>7314</v>
          </cell>
          <cell r="B247">
            <v>1317732.28</v>
          </cell>
          <cell r="D247">
            <v>49285.4</v>
          </cell>
          <cell r="E247">
            <v>95</v>
          </cell>
        </row>
        <row r="248">
          <cell r="A248" t="str">
            <v>7315</v>
          </cell>
          <cell r="B248">
            <v>444836.81</v>
          </cell>
          <cell r="D248">
            <v>4066.6639999999998</v>
          </cell>
          <cell r="E248">
            <v>167</v>
          </cell>
        </row>
        <row r="249">
          <cell r="A249" t="str">
            <v>7317</v>
          </cell>
          <cell r="B249">
            <v>238365.3</v>
          </cell>
          <cell r="D249">
            <v>9016</v>
          </cell>
          <cell r="E249">
            <v>200</v>
          </cell>
        </row>
        <row r="250">
          <cell r="A250" t="str">
            <v>7318</v>
          </cell>
          <cell r="B250">
            <v>803982.01</v>
          </cell>
          <cell r="D250">
            <v>6375.8340000000007</v>
          </cell>
          <cell r="E250">
            <v>125</v>
          </cell>
        </row>
        <row r="251">
          <cell r="A251" t="str">
            <v>7320</v>
          </cell>
          <cell r="B251">
            <v>29765.32</v>
          </cell>
          <cell r="D251">
            <v>94.069000000000003</v>
          </cell>
          <cell r="E251">
            <v>305</v>
          </cell>
        </row>
        <row r="252">
          <cell r="A252" t="str">
            <v>7321</v>
          </cell>
          <cell r="B252">
            <v>95738.31</v>
          </cell>
          <cell r="D252">
            <v>361.49</v>
          </cell>
          <cell r="E252">
            <v>254</v>
          </cell>
        </row>
        <row r="253">
          <cell r="A253" t="str">
            <v>7323</v>
          </cell>
          <cell r="B253">
            <v>5325</v>
          </cell>
          <cell r="D253">
            <v>9.6</v>
          </cell>
          <cell r="E253">
            <v>353</v>
          </cell>
        </row>
        <row r="254">
          <cell r="A254" t="str">
            <v>7324</v>
          </cell>
          <cell r="B254">
            <v>288955.79000000004</v>
          </cell>
          <cell r="D254">
            <v>9693.14</v>
          </cell>
          <cell r="E254">
            <v>191</v>
          </cell>
        </row>
        <row r="255">
          <cell r="A255" t="str">
            <v>7325</v>
          </cell>
          <cell r="B255">
            <v>1035321.3300000001</v>
          </cell>
          <cell r="D255">
            <v>7902.1</v>
          </cell>
          <cell r="E255">
            <v>107</v>
          </cell>
        </row>
        <row r="256">
          <cell r="A256" t="str">
            <v>7326</v>
          </cell>
          <cell r="B256">
            <v>1514776.48</v>
          </cell>
          <cell r="D256">
            <v>34730.642999999996</v>
          </cell>
          <cell r="E256">
            <v>85</v>
          </cell>
        </row>
        <row r="257">
          <cell r="A257" t="str">
            <v>7412</v>
          </cell>
          <cell r="B257">
            <v>11904</v>
          </cell>
          <cell r="D257">
            <v>33.07</v>
          </cell>
          <cell r="E257">
            <v>337</v>
          </cell>
        </row>
        <row r="258">
          <cell r="A258" t="str">
            <v>7415</v>
          </cell>
          <cell r="B258">
            <v>280</v>
          </cell>
          <cell r="D258">
            <v>0.36</v>
          </cell>
          <cell r="E258">
            <v>390</v>
          </cell>
        </row>
        <row r="259">
          <cell r="A259" t="str">
            <v>7418</v>
          </cell>
          <cell r="B259">
            <v>11797.08</v>
          </cell>
          <cell r="D259">
            <v>66.599999999999994</v>
          </cell>
          <cell r="E259">
            <v>338</v>
          </cell>
        </row>
        <row r="260">
          <cell r="A260" t="str">
            <v>7604</v>
          </cell>
          <cell r="B260">
            <v>152635.11000000002</v>
          </cell>
          <cell r="D260">
            <v>415.46000000000004</v>
          </cell>
          <cell r="E260">
            <v>226</v>
          </cell>
        </row>
        <row r="261">
          <cell r="A261" t="str">
            <v>7606</v>
          </cell>
          <cell r="B261">
            <v>41015.5</v>
          </cell>
          <cell r="D261">
            <v>600.1</v>
          </cell>
          <cell r="E261">
            <v>287</v>
          </cell>
        </row>
        <row r="262">
          <cell r="A262" t="str">
            <v>7607</v>
          </cell>
          <cell r="B262">
            <v>15083.96</v>
          </cell>
          <cell r="D262">
            <v>50.63</v>
          </cell>
          <cell r="E262">
            <v>328</v>
          </cell>
        </row>
        <row r="263">
          <cell r="A263" t="str">
            <v>7609</v>
          </cell>
          <cell r="B263">
            <v>304128</v>
          </cell>
          <cell r="D263">
            <v>1640.7</v>
          </cell>
          <cell r="E263">
            <v>187</v>
          </cell>
        </row>
        <row r="264">
          <cell r="A264" t="str">
            <v>7610</v>
          </cell>
          <cell r="B264">
            <v>164084</v>
          </cell>
          <cell r="D264">
            <v>1568.5</v>
          </cell>
          <cell r="E264">
            <v>219</v>
          </cell>
        </row>
        <row r="265">
          <cell r="A265" t="str">
            <v>7615</v>
          </cell>
          <cell r="B265">
            <v>211228</v>
          </cell>
          <cell r="D265">
            <v>887.6</v>
          </cell>
          <cell r="E265">
            <v>210</v>
          </cell>
        </row>
        <row r="266">
          <cell r="A266" t="str">
            <v>7616</v>
          </cell>
          <cell r="B266">
            <v>2380</v>
          </cell>
          <cell r="D266">
            <v>10.3</v>
          </cell>
          <cell r="E266">
            <v>369</v>
          </cell>
        </row>
        <row r="267">
          <cell r="A267" t="str">
            <v>7904</v>
          </cell>
          <cell r="B267">
            <v>2425</v>
          </cell>
          <cell r="D267">
            <v>100</v>
          </cell>
          <cell r="E267">
            <v>368</v>
          </cell>
        </row>
        <row r="268">
          <cell r="A268" t="str">
            <v>7905</v>
          </cell>
          <cell r="B268">
            <v>149248.13</v>
          </cell>
          <cell r="D268">
            <v>2770</v>
          </cell>
          <cell r="E268">
            <v>227</v>
          </cell>
        </row>
        <row r="269">
          <cell r="A269" t="str">
            <v>7907</v>
          </cell>
          <cell r="B269">
            <v>10192.5</v>
          </cell>
          <cell r="D269">
            <v>360</v>
          </cell>
          <cell r="E269">
            <v>343</v>
          </cell>
        </row>
        <row r="270">
          <cell r="A270" t="str">
            <v>8102</v>
          </cell>
          <cell r="B270">
            <v>92235</v>
          </cell>
          <cell r="D270">
            <v>4780.1000000000004</v>
          </cell>
          <cell r="E270">
            <v>258</v>
          </cell>
        </row>
        <row r="271">
          <cell r="A271" t="str">
            <v>8201</v>
          </cell>
          <cell r="B271">
            <v>38917.58</v>
          </cell>
          <cell r="D271">
            <v>379.73</v>
          </cell>
          <cell r="E271">
            <v>291</v>
          </cell>
        </row>
        <row r="272">
          <cell r="A272" t="str">
            <v>8202</v>
          </cell>
          <cell r="B272">
            <v>160612.32</v>
          </cell>
          <cell r="D272">
            <v>623.51499999999999</v>
          </cell>
          <cell r="E272">
            <v>220</v>
          </cell>
        </row>
        <row r="273">
          <cell r="A273" t="str">
            <v>8203</v>
          </cell>
          <cell r="B273">
            <v>52585</v>
          </cell>
          <cell r="D273">
            <v>254.946</v>
          </cell>
          <cell r="E273">
            <v>276</v>
          </cell>
        </row>
        <row r="274">
          <cell r="A274" t="str">
            <v>8204</v>
          </cell>
          <cell r="B274">
            <v>200270</v>
          </cell>
          <cell r="D274">
            <v>77.738</v>
          </cell>
          <cell r="E274">
            <v>214</v>
          </cell>
        </row>
        <row r="275">
          <cell r="A275" t="str">
            <v>8205</v>
          </cell>
          <cell r="B275">
            <v>1893749.61</v>
          </cell>
          <cell r="D275">
            <v>9533.2049999999999</v>
          </cell>
          <cell r="E275">
            <v>71</v>
          </cell>
        </row>
        <row r="276">
          <cell r="A276" t="str">
            <v>8207</v>
          </cell>
          <cell r="B276">
            <v>277156.59000000003</v>
          </cell>
          <cell r="D276">
            <v>232.16500000000002</v>
          </cell>
          <cell r="E276">
            <v>194</v>
          </cell>
        </row>
        <row r="277">
          <cell r="A277" t="str">
            <v>8208</v>
          </cell>
          <cell r="B277">
            <v>215492.81</v>
          </cell>
          <cell r="D277">
            <v>2088.46</v>
          </cell>
          <cell r="E277">
            <v>206</v>
          </cell>
        </row>
        <row r="278">
          <cell r="A278" t="str">
            <v>8211</v>
          </cell>
          <cell r="B278">
            <v>40296</v>
          </cell>
          <cell r="D278">
            <v>14.665000000000001</v>
          </cell>
          <cell r="E278">
            <v>289</v>
          </cell>
        </row>
        <row r="279">
          <cell r="A279" t="str">
            <v>8212</v>
          </cell>
          <cell r="B279">
            <v>10701.34</v>
          </cell>
          <cell r="D279">
            <v>26</v>
          </cell>
          <cell r="E279">
            <v>340</v>
          </cell>
        </row>
        <row r="280">
          <cell r="A280" t="str">
            <v>8214</v>
          </cell>
          <cell r="B280">
            <v>3779.4</v>
          </cell>
          <cell r="D280">
            <v>14.76</v>
          </cell>
          <cell r="E280">
            <v>361</v>
          </cell>
        </row>
        <row r="281">
          <cell r="A281" t="str">
            <v>8215</v>
          </cell>
          <cell r="B281">
            <v>30108</v>
          </cell>
          <cell r="D281">
            <v>278.39999999999998</v>
          </cell>
          <cell r="E281">
            <v>302</v>
          </cell>
        </row>
        <row r="282">
          <cell r="A282" t="str">
            <v>8301</v>
          </cell>
          <cell r="B282">
            <v>115249.06</v>
          </cell>
          <cell r="D282">
            <v>355.22500000000002</v>
          </cell>
          <cell r="E282">
            <v>241</v>
          </cell>
        </row>
        <row r="283">
          <cell r="A283" t="str">
            <v>8302</v>
          </cell>
          <cell r="B283">
            <v>214267.82</v>
          </cell>
          <cell r="D283">
            <v>1438.83</v>
          </cell>
          <cell r="E283">
            <v>208</v>
          </cell>
        </row>
        <row r="284">
          <cell r="A284" t="str">
            <v>8303</v>
          </cell>
          <cell r="B284">
            <v>871610</v>
          </cell>
          <cell r="D284">
            <v>7175</v>
          </cell>
          <cell r="E284">
            <v>121</v>
          </cell>
        </row>
        <row r="285">
          <cell r="A285" t="str">
            <v>8304</v>
          </cell>
          <cell r="B285">
            <v>136433.75</v>
          </cell>
          <cell r="D285">
            <v>1213.0999999999999</v>
          </cell>
          <cell r="E285">
            <v>234</v>
          </cell>
        </row>
        <row r="286">
          <cell r="A286" t="str">
            <v>8305</v>
          </cell>
          <cell r="B286">
            <v>28680</v>
          </cell>
          <cell r="D286">
            <v>884</v>
          </cell>
          <cell r="E286">
            <v>307</v>
          </cell>
        </row>
        <row r="287">
          <cell r="A287" t="str">
            <v>8309</v>
          </cell>
          <cell r="B287">
            <v>159321</v>
          </cell>
          <cell r="D287">
            <v>1878.6</v>
          </cell>
          <cell r="E287">
            <v>223</v>
          </cell>
        </row>
        <row r="288">
          <cell r="A288" t="str">
            <v>8311</v>
          </cell>
          <cell r="B288">
            <v>515080.75</v>
          </cell>
          <cell r="D288">
            <v>7381.2</v>
          </cell>
          <cell r="E288">
            <v>153</v>
          </cell>
        </row>
        <row r="289">
          <cell r="A289" t="str">
            <v>8408</v>
          </cell>
          <cell r="B289">
            <v>9879218.9299999997</v>
          </cell>
          <cell r="D289">
            <v>28485</v>
          </cell>
          <cell r="E289">
            <v>22</v>
          </cell>
        </row>
        <row r="290">
          <cell r="A290" t="str">
            <v>8409</v>
          </cell>
          <cell r="B290">
            <v>390453.31000000006</v>
          </cell>
          <cell r="D290">
            <v>1780.9609999999998</v>
          </cell>
          <cell r="E290">
            <v>177</v>
          </cell>
        </row>
        <row r="291">
          <cell r="A291" t="str">
            <v>8412</v>
          </cell>
          <cell r="B291">
            <v>43346.979999999996</v>
          </cell>
          <cell r="D291">
            <v>28.897999999999996</v>
          </cell>
          <cell r="E291">
            <v>285</v>
          </cell>
        </row>
        <row r="292">
          <cell r="A292" t="str">
            <v>8413</v>
          </cell>
          <cell r="B292">
            <v>1355494.94</v>
          </cell>
          <cell r="D292">
            <v>3172.1669999999999</v>
          </cell>
          <cell r="E292">
            <v>94</v>
          </cell>
        </row>
        <row r="293">
          <cell r="A293" t="str">
            <v>8414</v>
          </cell>
          <cell r="B293">
            <v>1746183.23</v>
          </cell>
          <cell r="D293">
            <v>9335.1009999999987</v>
          </cell>
          <cell r="E293">
            <v>76</v>
          </cell>
        </row>
        <row r="294">
          <cell r="A294" t="str">
            <v>8418</v>
          </cell>
          <cell r="B294">
            <v>5338186.91</v>
          </cell>
          <cell r="D294">
            <v>68970</v>
          </cell>
          <cell r="E294">
            <v>39</v>
          </cell>
        </row>
        <row r="295">
          <cell r="A295" t="str">
            <v>8419</v>
          </cell>
          <cell r="B295">
            <v>168203.81</v>
          </cell>
          <cell r="D295">
            <v>142.02000000000001</v>
          </cell>
          <cell r="E295">
            <v>216</v>
          </cell>
        </row>
        <row r="296">
          <cell r="A296" t="str">
            <v>8420</v>
          </cell>
          <cell r="B296">
            <v>20034</v>
          </cell>
          <cell r="D296">
            <v>124</v>
          </cell>
          <cell r="E296">
            <v>319</v>
          </cell>
        </row>
        <row r="297">
          <cell r="A297" t="str">
            <v>8421</v>
          </cell>
          <cell r="B297">
            <v>2130295.1800000002</v>
          </cell>
          <cell r="D297">
            <v>9025.9670000000006</v>
          </cell>
          <cell r="E297">
            <v>69</v>
          </cell>
        </row>
        <row r="298">
          <cell r="A298" t="str">
            <v>8424</v>
          </cell>
          <cell r="B298">
            <v>346890.93</v>
          </cell>
          <cell r="D298">
            <v>1035.154</v>
          </cell>
          <cell r="E298">
            <v>183</v>
          </cell>
        </row>
        <row r="299">
          <cell r="A299" t="str">
            <v>8425</v>
          </cell>
          <cell r="B299">
            <v>141975.97999999998</v>
          </cell>
          <cell r="D299">
            <v>205.40800000000002</v>
          </cell>
          <cell r="E299">
            <v>231</v>
          </cell>
        </row>
        <row r="300">
          <cell r="A300" t="str">
            <v>8427</v>
          </cell>
          <cell r="B300">
            <v>120000</v>
          </cell>
          <cell r="D300">
            <v>4530</v>
          </cell>
          <cell r="E300">
            <v>239</v>
          </cell>
        </row>
        <row r="301">
          <cell r="A301" t="str">
            <v>8429</v>
          </cell>
          <cell r="B301">
            <v>1022000</v>
          </cell>
          <cell r="D301">
            <v>16120</v>
          </cell>
          <cell r="E301">
            <v>110</v>
          </cell>
        </row>
        <row r="302">
          <cell r="A302" t="str">
            <v>8431</v>
          </cell>
          <cell r="B302">
            <v>2351.73</v>
          </cell>
          <cell r="D302">
            <v>0.55000000000000004</v>
          </cell>
          <cell r="E302">
            <v>370</v>
          </cell>
        </row>
        <row r="303">
          <cell r="A303" t="str">
            <v>8432</v>
          </cell>
          <cell r="B303">
            <v>4528485.67</v>
          </cell>
          <cell r="D303">
            <v>50370.149999999994</v>
          </cell>
          <cell r="E303">
            <v>41</v>
          </cell>
        </row>
        <row r="304">
          <cell r="A304" t="str">
            <v>8433</v>
          </cell>
          <cell r="B304">
            <v>10885041.060000001</v>
          </cell>
          <cell r="D304">
            <v>54275.077999999994</v>
          </cell>
          <cell r="E304">
            <v>20</v>
          </cell>
        </row>
        <row r="305">
          <cell r="A305" t="str">
            <v>8436</v>
          </cell>
          <cell r="B305">
            <v>40170</v>
          </cell>
          <cell r="D305">
            <v>576</v>
          </cell>
          <cell r="E305">
            <v>290</v>
          </cell>
        </row>
        <row r="306">
          <cell r="A306" t="str">
            <v>8437</v>
          </cell>
          <cell r="B306">
            <v>214461.5</v>
          </cell>
          <cell r="D306">
            <v>150</v>
          </cell>
          <cell r="E306">
            <v>207</v>
          </cell>
        </row>
        <row r="307">
          <cell r="A307" t="str">
            <v>8441</v>
          </cell>
          <cell r="B307">
            <v>83946.25</v>
          </cell>
          <cell r="D307">
            <v>1110.5</v>
          </cell>
          <cell r="E307">
            <v>262</v>
          </cell>
        </row>
        <row r="308">
          <cell r="A308" t="str">
            <v>8443</v>
          </cell>
          <cell r="B308">
            <v>510667.4</v>
          </cell>
          <cell r="D308">
            <v>186.06399999999999</v>
          </cell>
          <cell r="E308">
            <v>156</v>
          </cell>
        </row>
        <row r="309">
          <cell r="A309" t="str">
            <v>8450</v>
          </cell>
          <cell r="B309">
            <v>2996799.15</v>
          </cell>
          <cell r="D309">
            <v>18685.7</v>
          </cell>
          <cell r="E309">
            <v>54</v>
          </cell>
        </row>
        <row r="310">
          <cell r="A310" t="str">
            <v>8451</v>
          </cell>
          <cell r="B310">
            <v>74300</v>
          </cell>
          <cell r="D310">
            <v>428</v>
          </cell>
          <cell r="E310">
            <v>265</v>
          </cell>
        </row>
        <row r="311">
          <cell r="A311" t="str">
            <v>8459</v>
          </cell>
          <cell r="B311">
            <v>3381.1499999999996</v>
          </cell>
          <cell r="D311">
            <v>16.05</v>
          </cell>
          <cell r="E311">
            <v>363</v>
          </cell>
        </row>
        <row r="312">
          <cell r="A312" t="str">
            <v>8460</v>
          </cell>
          <cell r="B312">
            <v>42614.5</v>
          </cell>
          <cell r="D312">
            <v>291.5</v>
          </cell>
          <cell r="E312">
            <v>286</v>
          </cell>
        </row>
        <row r="313">
          <cell r="A313" t="str">
            <v>8461</v>
          </cell>
          <cell r="B313">
            <v>762.48</v>
          </cell>
          <cell r="D313">
            <v>1.68</v>
          </cell>
          <cell r="E313">
            <v>384</v>
          </cell>
        </row>
        <row r="314">
          <cell r="A314" t="str">
            <v>8462</v>
          </cell>
          <cell r="B314">
            <v>629408</v>
          </cell>
          <cell r="D314">
            <v>32</v>
          </cell>
          <cell r="E314">
            <v>137</v>
          </cell>
        </row>
        <row r="315">
          <cell r="A315" t="str">
            <v>8464</v>
          </cell>
          <cell r="B315">
            <v>17224</v>
          </cell>
          <cell r="D315">
            <v>29.2</v>
          </cell>
          <cell r="E315">
            <v>325</v>
          </cell>
        </row>
        <row r="316">
          <cell r="A316" t="str">
            <v>8466</v>
          </cell>
          <cell r="B316">
            <v>377538</v>
          </cell>
          <cell r="D316">
            <v>12</v>
          </cell>
          <cell r="E316">
            <v>180</v>
          </cell>
        </row>
        <row r="317">
          <cell r="A317" t="str">
            <v>8467</v>
          </cell>
          <cell r="B317">
            <v>588379</v>
          </cell>
          <cell r="D317">
            <v>336.09500000000003</v>
          </cell>
          <cell r="E317">
            <v>143</v>
          </cell>
        </row>
        <row r="318">
          <cell r="A318" t="str">
            <v>8468</v>
          </cell>
          <cell r="B318">
            <v>140577.35999999999</v>
          </cell>
          <cell r="D318">
            <v>154.11000000000001</v>
          </cell>
          <cell r="E318">
            <v>232</v>
          </cell>
        </row>
        <row r="319">
          <cell r="A319" t="str">
            <v>8470</v>
          </cell>
          <cell r="B319">
            <v>71429.36</v>
          </cell>
          <cell r="D319">
            <v>116</v>
          </cell>
          <cell r="E319">
            <v>266</v>
          </cell>
        </row>
        <row r="320">
          <cell r="A320" t="str">
            <v>8471</v>
          </cell>
          <cell r="B320">
            <v>1717492.5</v>
          </cell>
          <cell r="D320">
            <v>455.05</v>
          </cell>
          <cell r="E320">
            <v>78</v>
          </cell>
        </row>
        <row r="321">
          <cell r="A321" t="str">
            <v>8473</v>
          </cell>
          <cell r="B321">
            <v>28317</v>
          </cell>
          <cell r="D321">
            <v>34.1</v>
          </cell>
          <cell r="E321">
            <v>308</v>
          </cell>
        </row>
        <row r="322">
          <cell r="A322" t="str">
            <v>8474</v>
          </cell>
          <cell r="B322">
            <v>140000</v>
          </cell>
          <cell r="D322">
            <v>300</v>
          </cell>
          <cell r="E322">
            <v>233</v>
          </cell>
        </row>
        <row r="323">
          <cell r="A323" t="str">
            <v>8479</v>
          </cell>
          <cell r="B323">
            <v>433560</v>
          </cell>
          <cell r="D323">
            <v>205.643</v>
          </cell>
          <cell r="E323">
            <v>170</v>
          </cell>
        </row>
        <row r="324">
          <cell r="A324" t="str">
            <v>8481</v>
          </cell>
          <cell r="B324">
            <v>453547.19</v>
          </cell>
          <cell r="D324">
            <v>2974.069</v>
          </cell>
          <cell r="E324">
            <v>165</v>
          </cell>
        </row>
        <row r="325">
          <cell r="A325" t="str">
            <v>8482</v>
          </cell>
          <cell r="B325">
            <v>456523.33</v>
          </cell>
          <cell r="D325">
            <v>819.85400000000016</v>
          </cell>
          <cell r="E325">
            <v>164</v>
          </cell>
        </row>
        <row r="326">
          <cell r="A326" t="str">
            <v>8483</v>
          </cell>
          <cell r="B326">
            <v>603396.57999999996</v>
          </cell>
          <cell r="D326">
            <v>2083.0990000000002</v>
          </cell>
          <cell r="E326">
            <v>142</v>
          </cell>
        </row>
        <row r="327">
          <cell r="A327" t="str">
            <v>8484</v>
          </cell>
          <cell r="B327">
            <v>62097.869999999995</v>
          </cell>
          <cell r="D327">
            <v>16.843</v>
          </cell>
          <cell r="E327">
            <v>270</v>
          </cell>
        </row>
        <row r="328">
          <cell r="A328" t="str">
            <v>8486</v>
          </cell>
          <cell r="B328">
            <v>8694.3799999999992</v>
          </cell>
          <cell r="D328">
            <v>23.64</v>
          </cell>
          <cell r="E328">
            <v>345</v>
          </cell>
        </row>
        <row r="329">
          <cell r="A329" t="str">
            <v>8487</v>
          </cell>
          <cell r="B329">
            <v>192067.76</v>
          </cell>
          <cell r="D329">
            <v>90.888000000000005</v>
          </cell>
          <cell r="E329">
            <v>215</v>
          </cell>
        </row>
        <row r="330">
          <cell r="A330" t="str">
            <v>8501</v>
          </cell>
          <cell r="B330">
            <v>104892.5</v>
          </cell>
          <cell r="D330">
            <v>477.9</v>
          </cell>
          <cell r="E330">
            <v>247</v>
          </cell>
        </row>
        <row r="331">
          <cell r="A331" t="str">
            <v>8504</v>
          </cell>
          <cell r="B331">
            <v>246203.11</v>
          </cell>
          <cell r="D331">
            <v>637.77200000000005</v>
          </cell>
          <cell r="E331">
            <v>197</v>
          </cell>
        </row>
        <row r="332">
          <cell r="A332" t="str">
            <v>8505</v>
          </cell>
          <cell r="B332">
            <v>167142.82</v>
          </cell>
          <cell r="D332">
            <v>107.82</v>
          </cell>
          <cell r="E332">
            <v>218</v>
          </cell>
        </row>
        <row r="333">
          <cell r="A333" t="str">
            <v>8506</v>
          </cell>
          <cell r="B333">
            <v>17917.5</v>
          </cell>
          <cell r="D333">
            <v>37.926000000000002</v>
          </cell>
          <cell r="E333">
            <v>323</v>
          </cell>
        </row>
        <row r="334">
          <cell r="A334" t="str">
            <v>8507</v>
          </cell>
          <cell r="B334">
            <v>17406304</v>
          </cell>
          <cell r="D334">
            <v>150364.9</v>
          </cell>
          <cell r="E334">
            <v>14</v>
          </cell>
        </row>
        <row r="335">
          <cell r="A335" t="str">
            <v>8508</v>
          </cell>
          <cell r="B335">
            <v>56530.119999999995</v>
          </cell>
          <cell r="D335">
            <v>120.61999999999999</v>
          </cell>
          <cell r="E335">
            <v>273</v>
          </cell>
        </row>
        <row r="336">
          <cell r="A336" t="str">
            <v>8509</v>
          </cell>
          <cell r="B336">
            <v>146650.65999999997</v>
          </cell>
          <cell r="D336">
            <v>380.97</v>
          </cell>
          <cell r="E336">
            <v>230</v>
          </cell>
        </row>
        <row r="337">
          <cell r="A337" t="str">
            <v>8511</v>
          </cell>
          <cell r="B337">
            <v>19849.95</v>
          </cell>
          <cell r="D337">
            <v>8.1349999999999998</v>
          </cell>
          <cell r="E337">
            <v>320</v>
          </cell>
        </row>
        <row r="338">
          <cell r="A338" t="str">
            <v>8512</v>
          </cell>
          <cell r="B338">
            <v>7587.19</v>
          </cell>
          <cell r="D338">
            <v>5.92</v>
          </cell>
          <cell r="E338">
            <v>349</v>
          </cell>
        </row>
        <row r="339">
          <cell r="A339" t="str">
            <v>8513</v>
          </cell>
          <cell r="B339">
            <v>148280</v>
          </cell>
          <cell r="D339">
            <v>7.1440000000000001</v>
          </cell>
          <cell r="E339">
            <v>229</v>
          </cell>
        </row>
        <row r="340">
          <cell r="A340" t="str">
            <v>8515</v>
          </cell>
          <cell r="B340">
            <v>940850</v>
          </cell>
          <cell r="D340">
            <v>674.93000000000006</v>
          </cell>
          <cell r="E340">
            <v>118</v>
          </cell>
        </row>
        <row r="341">
          <cell r="A341" t="str">
            <v>8516</v>
          </cell>
          <cell r="B341">
            <v>942448.5</v>
          </cell>
          <cell r="D341">
            <v>2887.39</v>
          </cell>
          <cell r="E341">
            <v>117</v>
          </cell>
        </row>
        <row r="342">
          <cell r="A342" t="str">
            <v>8517</v>
          </cell>
          <cell r="B342">
            <v>1443000</v>
          </cell>
          <cell r="D342">
            <v>8.4</v>
          </cell>
          <cell r="E342">
            <v>89</v>
          </cell>
        </row>
        <row r="343">
          <cell r="A343" t="str">
            <v>8518</v>
          </cell>
          <cell r="B343">
            <v>111391.5</v>
          </cell>
          <cell r="D343">
            <v>628.04</v>
          </cell>
          <cell r="E343">
            <v>243</v>
          </cell>
        </row>
        <row r="344">
          <cell r="A344" t="str">
            <v>8523</v>
          </cell>
          <cell r="B344">
            <v>46711.75</v>
          </cell>
          <cell r="D344">
            <v>133.25</v>
          </cell>
          <cell r="E344">
            <v>280</v>
          </cell>
        </row>
        <row r="345">
          <cell r="A345" t="str">
            <v>8525</v>
          </cell>
          <cell r="B345">
            <v>87130.5</v>
          </cell>
          <cell r="D345">
            <v>72.099999999999994</v>
          </cell>
          <cell r="E345">
            <v>260</v>
          </cell>
        </row>
        <row r="346">
          <cell r="A346" t="str">
            <v>8528</v>
          </cell>
          <cell r="B346">
            <v>440978.71</v>
          </cell>
          <cell r="D346">
            <v>2566.81</v>
          </cell>
          <cell r="E346">
            <v>169</v>
          </cell>
        </row>
        <row r="347">
          <cell r="A347" t="str">
            <v>8530</v>
          </cell>
          <cell r="B347">
            <v>300000</v>
          </cell>
          <cell r="D347">
            <v>60</v>
          </cell>
          <cell r="E347">
            <v>188</v>
          </cell>
        </row>
        <row r="348">
          <cell r="A348" t="str">
            <v>8533</v>
          </cell>
          <cell r="B348">
            <v>12000</v>
          </cell>
          <cell r="D348">
            <v>1.069</v>
          </cell>
          <cell r="E348">
            <v>336</v>
          </cell>
        </row>
        <row r="349">
          <cell r="A349" t="str">
            <v>8536</v>
          </cell>
          <cell r="B349">
            <v>8356972.4399999995</v>
          </cell>
          <cell r="D349">
            <v>5048.38</v>
          </cell>
          <cell r="E349">
            <v>26</v>
          </cell>
        </row>
        <row r="350">
          <cell r="A350" t="str">
            <v>8537</v>
          </cell>
          <cell r="B350">
            <v>203304.4</v>
          </cell>
          <cell r="D350">
            <v>281.2</v>
          </cell>
          <cell r="E350">
            <v>212</v>
          </cell>
        </row>
        <row r="351">
          <cell r="A351" t="str">
            <v>8539</v>
          </cell>
          <cell r="B351">
            <v>446268.37</v>
          </cell>
          <cell r="D351">
            <v>2116.194</v>
          </cell>
          <cell r="E351">
            <v>166</v>
          </cell>
        </row>
        <row r="352">
          <cell r="A352" t="str">
            <v>8543</v>
          </cell>
          <cell r="B352">
            <v>4014978.84</v>
          </cell>
          <cell r="D352">
            <v>163.51400000000001</v>
          </cell>
          <cell r="E352">
            <v>47</v>
          </cell>
        </row>
        <row r="353">
          <cell r="A353" t="str">
            <v>8544</v>
          </cell>
          <cell r="B353">
            <v>3178643.3600000003</v>
          </cell>
          <cell r="D353">
            <v>6359.4649999999992</v>
          </cell>
          <cell r="E353">
            <v>51</v>
          </cell>
        </row>
        <row r="354">
          <cell r="A354" t="str">
            <v>8545</v>
          </cell>
          <cell r="B354">
            <v>256100</v>
          </cell>
          <cell r="D354">
            <v>725</v>
          </cell>
          <cell r="E354">
            <v>195</v>
          </cell>
        </row>
        <row r="355">
          <cell r="A355" t="str">
            <v>8547</v>
          </cell>
          <cell r="B355">
            <v>12661.6</v>
          </cell>
          <cell r="D355">
            <v>391.2</v>
          </cell>
          <cell r="E355">
            <v>333</v>
          </cell>
        </row>
        <row r="356">
          <cell r="A356" t="str">
            <v>8607</v>
          </cell>
          <cell r="B356">
            <v>12051</v>
          </cell>
          <cell r="D356">
            <v>180</v>
          </cell>
          <cell r="E356">
            <v>335</v>
          </cell>
        </row>
        <row r="357">
          <cell r="A357" t="str">
            <v>8608</v>
          </cell>
          <cell r="B357">
            <v>7372.5</v>
          </cell>
          <cell r="D357">
            <v>7.2</v>
          </cell>
          <cell r="E357">
            <v>350</v>
          </cell>
        </row>
        <row r="358">
          <cell r="A358" t="str">
            <v>8701</v>
          </cell>
          <cell r="B358">
            <v>45397596.030000001</v>
          </cell>
          <cell r="D358">
            <v>200318</v>
          </cell>
          <cell r="E358">
            <v>4</v>
          </cell>
        </row>
        <row r="359">
          <cell r="A359" t="str">
            <v>8703</v>
          </cell>
          <cell r="B359">
            <v>39965147.460000001</v>
          </cell>
          <cell r="D359">
            <v>97315</v>
          </cell>
          <cell r="E359">
            <v>6</v>
          </cell>
        </row>
        <row r="360">
          <cell r="A360" t="str">
            <v>8704</v>
          </cell>
          <cell r="B360">
            <v>13227494.620000001</v>
          </cell>
          <cell r="D360">
            <v>93980</v>
          </cell>
          <cell r="E360">
            <v>19</v>
          </cell>
        </row>
        <row r="361">
          <cell r="A361" t="str">
            <v>8708</v>
          </cell>
          <cell r="B361">
            <v>4013475.3899999997</v>
          </cell>
          <cell r="D361">
            <v>23409.879000000001</v>
          </cell>
          <cell r="E361">
            <v>48</v>
          </cell>
        </row>
        <row r="362">
          <cell r="A362" t="str">
            <v>8711</v>
          </cell>
          <cell r="B362">
            <v>3842.5</v>
          </cell>
          <cell r="D362">
            <v>27</v>
          </cell>
          <cell r="E362">
            <v>360</v>
          </cell>
        </row>
        <row r="363">
          <cell r="A363" t="str">
            <v>8714</v>
          </cell>
          <cell r="B363">
            <v>2981669</v>
          </cell>
          <cell r="D363">
            <v>30833.100000000002</v>
          </cell>
          <cell r="E363">
            <v>55</v>
          </cell>
        </row>
        <row r="364">
          <cell r="A364" t="str">
            <v>8716</v>
          </cell>
          <cell r="B364">
            <v>356681.64</v>
          </cell>
          <cell r="D364">
            <v>17037.219000000001</v>
          </cell>
          <cell r="E364">
            <v>182</v>
          </cell>
        </row>
        <row r="365">
          <cell r="A365" t="str">
            <v>9002</v>
          </cell>
          <cell r="B365">
            <v>109302</v>
          </cell>
          <cell r="D365">
            <v>4</v>
          </cell>
          <cell r="E365">
            <v>245</v>
          </cell>
        </row>
        <row r="366">
          <cell r="A366" t="str">
            <v>9015</v>
          </cell>
          <cell r="B366">
            <v>231323.5</v>
          </cell>
          <cell r="D366">
            <v>569.89</v>
          </cell>
          <cell r="E366">
            <v>203</v>
          </cell>
        </row>
        <row r="367">
          <cell r="A367" t="str">
            <v>9017</v>
          </cell>
          <cell r="B367">
            <v>101652.25</v>
          </cell>
          <cell r="D367">
            <v>459.85500000000002</v>
          </cell>
          <cell r="E367">
            <v>248</v>
          </cell>
        </row>
        <row r="368">
          <cell r="A368" t="str">
            <v>9018</v>
          </cell>
          <cell r="B368">
            <v>8250000</v>
          </cell>
          <cell r="D368">
            <v>176.3</v>
          </cell>
          <cell r="E368">
            <v>27</v>
          </cell>
        </row>
        <row r="369">
          <cell r="A369" t="str">
            <v>9019</v>
          </cell>
          <cell r="B369">
            <v>1500000</v>
          </cell>
          <cell r="D369">
            <v>15</v>
          </cell>
          <cell r="E369">
            <v>86</v>
          </cell>
        </row>
        <row r="370">
          <cell r="A370" t="str">
            <v>9025</v>
          </cell>
          <cell r="B370">
            <v>1579000</v>
          </cell>
          <cell r="D370">
            <v>4.1579999999999995</v>
          </cell>
          <cell r="E370">
            <v>83</v>
          </cell>
        </row>
        <row r="371">
          <cell r="A371" t="str">
            <v>9026</v>
          </cell>
          <cell r="B371">
            <v>425847.24</v>
          </cell>
          <cell r="D371">
            <v>61.531000000000006</v>
          </cell>
          <cell r="E371">
            <v>172</v>
          </cell>
        </row>
        <row r="372">
          <cell r="A372" t="str">
            <v>9027</v>
          </cell>
          <cell r="B372">
            <v>2060000</v>
          </cell>
          <cell r="D372">
            <v>45.345999999999997</v>
          </cell>
          <cell r="E372">
            <v>70</v>
          </cell>
        </row>
        <row r="373">
          <cell r="A373" t="str">
            <v>9028</v>
          </cell>
          <cell r="B373">
            <v>15667.5</v>
          </cell>
          <cell r="D373">
            <v>50</v>
          </cell>
          <cell r="E373">
            <v>327</v>
          </cell>
        </row>
        <row r="374">
          <cell r="A374" t="str">
            <v>9029</v>
          </cell>
          <cell r="B374">
            <v>20545.689999999999</v>
          </cell>
          <cell r="D374">
            <v>4.7780000000000005</v>
          </cell>
          <cell r="E374">
            <v>316</v>
          </cell>
        </row>
        <row r="375">
          <cell r="A375" t="str">
            <v>9030</v>
          </cell>
          <cell r="B375">
            <v>22575624.310000002</v>
          </cell>
          <cell r="D375">
            <v>1524.56</v>
          </cell>
          <cell r="E375">
            <v>10</v>
          </cell>
        </row>
        <row r="376">
          <cell r="A376" t="str">
            <v>9031</v>
          </cell>
          <cell r="B376">
            <v>4329816.46</v>
          </cell>
          <cell r="D376">
            <v>100.328</v>
          </cell>
          <cell r="E376">
            <v>43</v>
          </cell>
        </row>
        <row r="377">
          <cell r="A377" t="str">
            <v>9032</v>
          </cell>
          <cell r="B377">
            <v>1152500.6000000001</v>
          </cell>
          <cell r="D377">
            <v>33.4</v>
          </cell>
          <cell r="E377">
            <v>102</v>
          </cell>
        </row>
        <row r="378">
          <cell r="A378" t="str">
            <v>9108</v>
          </cell>
          <cell r="B378">
            <v>945</v>
          </cell>
          <cell r="D378">
            <v>0.6</v>
          </cell>
          <cell r="E378">
            <v>380</v>
          </cell>
        </row>
        <row r="379">
          <cell r="A379" t="str">
            <v>9401</v>
          </cell>
          <cell r="B379">
            <v>510988.22</v>
          </cell>
          <cell r="D379">
            <v>6495.4</v>
          </cell>
          <cell r="E379">
            <v>155</v>
          </cell>
        </row>
        <row r="380">
          <cell r="A380" t="str">
            <v>9402</v>
          </cell>
          <cell r="B380">
            <v>95220.71</v>
          </cell>
          <cell r="D380">
            <v>822.7</v>
          </cell>
          <cell r="E380">
            <v>255</v>
          </cell>
        </row>
        <row r="381">
          <cell r="A381" t="str">
            <v>9403</v>
          </cell>
          <cell r="B381">
            <v>1883809.8699999999</v>
          </cell>
          <cell r="D381">
            <v>32744.970000000005</v>
          </cell>
          <cell r="E381">
            <v>72</v>
          </cell>
        </row>
        <row r="382">
          <cell r="A382" t="str">
            <v>9404</v>
          </cell>
          <cell r="B382">
            <v>4279298.4799999995</v>
          </cell>
          <cell r="D382">
            <v>61491.95</v>
          </cell>
          <cell r="E382">
            <v>44</v>
          </cell>
        </row>
        <row r="383">
          <cell r="A383" t="str">
            <v>9405</v>
          </cell>
          <cell r="B383">
            <v>98877.39</v>
          </cell>
          <cell r="D383">
            <v>261.53999999999996</v>
          </cell>
          <cell r="E383">
            <v>251</v>
          </cell>
        </row>
        <row r="384">
          <cell r="A384" t="str">
            <v>9503</v>
          </cell>
          <cell r="B384">
            <v>38239.730000000003</v>
          </cell>
          <cell r="D384">
            <v>344.84</v>
          </cell>
          <cell r="E384">
            <v>292</v>
          </cell>
        </row>
        <row r="385">
          <cell r="A385" t="str">
            <v>9507</v>
          </cell>
          <cell r="B385">
            <v>120000</v>
          </cell>
          <cell r="D385">
            <v>120</v>
          </cell>
          <cell r="E385">
            <v>239</v>
          </cell>
        </row>
        <row r="386">
          <cell r="A386" t="str">
            <v>9603</v>
          </cell>
          <cell r="B386">
            <v>237993.64</v>
          </cell>
          <cell r="D386">
            <v>849.34300000000007</v>
          </cell>
          <cell r="E386">
            <v>201</v>
          </cell>
        </row>
        <row r="387">
          <cell r="A387" t="str">
            <v>9608</v>
          </cell>
          <cell r="B387">
            <v>483899.29000000004</v>
          </cell>
          <cell r="D387">
            <v>8593.67</v>
          </cell>
          <cell r="E387">
            <v>159</v>
          </cell>
        </row>
        <row r="388">
          <cell r="A388" t="str">
            <v>9609</v>
          </cell>
          <cell r="B388">
            <v>150</v>
          </cell>
          <cell r="D388">
            <v>0.13200000000000001</v>
          </cell>
          <cell r="E388">
            <v>391</v>
          </cell>
        </row>
        <row r="389">
          <cell r="A389" t="str">
            <v>9610</v>
          </cell>
          <cell r="B389">
            <v>12613.5</v>
          </cell>
          <cell r="D389">
            <v>44.106000000000002</v>
          </cell>
          <cell r="E389">
            <v>334</v>
          </cell>
        </row>
        <row r="390">
          <cell r="A390" t="str">
            <v>9613</v>
          </cell>
          <cell r="B390">
            <v>603995</v>
          </cell>
          <cell r="D390">
            <v>2825</v>
          </cell>
          <cell r="E390">
            <v>141</v>
          </cell>
        </row>
        <row r="391">
          <cell r="A391" t="str">
            <v>9615</v>
          </cell>
          <cell r="B391">
            <v>17586</v>
          </cell>
          <cell r="D391">
            <v>24.6</v>
          </cell>
          <cell r="E391">
            <v>324</v>
          </cell>
        </row>
        <row r="392">
          <cell r="A392" t="str">
            <v>9616</v>
          </cell>
          <cell r="B392">
            <v>120784</v>
          </cell>
          <cell r="D392">
            <v>1091.2</v>
          </cell>
          <cell r="E392">
            <v>238</v>
          </cell>
        </row>
        <row r="393">
          <cell r="A393" t="str">
            <v>9617</v>
          </cell>
          <cell r="B393">
            <v>29025</v>
          </cell>
          <cell r="D393">
            <v>480</v>
          </cell>
          <cell r="E393">
            <v>306</v>
          </cell>
        </row>
        <row r="394">
          <cell r="A394" t="str">
            <v>9619</v>
          </cell>
          <cell r="B394">
            <v>5388494.4400000004</v>
          </cell>
          <cell r="D394">
            <v>36827.25</v>
          </cell>
          <cell r="E394">
            <v>38</v>
          </cell>
        </row>
        <row r="395">
          <cell r="A395" t="str">
            <v>9701</v>
          </cell>
          <cell r="B395">
            <v>1501.6</v>
          </cell>
          <cell r="D395">
            <v>25</v>
          </cell>
          <cell r="E395">
            <v>375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395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395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395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395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395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395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395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395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395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395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395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395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395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395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395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395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395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395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395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395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395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395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395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395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395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395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395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395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395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395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395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395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395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395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395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395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395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395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395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395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395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395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395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395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395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395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395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395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395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395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395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395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395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395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395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395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395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395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395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395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395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395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395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395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395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395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395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395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395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395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395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395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395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395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395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395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395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395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395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395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395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395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395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395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395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395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395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395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395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395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395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395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395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395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395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395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395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395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395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395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395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395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395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395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395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395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395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395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395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395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395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395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395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395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395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395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395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395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395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395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395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395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395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395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395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395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395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395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395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395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395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395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395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395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395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395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395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395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395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395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395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395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395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395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395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395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395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395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395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395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395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395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395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395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395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395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395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395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395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395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395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395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395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395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395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395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395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395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395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395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395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395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395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395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395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395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395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395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395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395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395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395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395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395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395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395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395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395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395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395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395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395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395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395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395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395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395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395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395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395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395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395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395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395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395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395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395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395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395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395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395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395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395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395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395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395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395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395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395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395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395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395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395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395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395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395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395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395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395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395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395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395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395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395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395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395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395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395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395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395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395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395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395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395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395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395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395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395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395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395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395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395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395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395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395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395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395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395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395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395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395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395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395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395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395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395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395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395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395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395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395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395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395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395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395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395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395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395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395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395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395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395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395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395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395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395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395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395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395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395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395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395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395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395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395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395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395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395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395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395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395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395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395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395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395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395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395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395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395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395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395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395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395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395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395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395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395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395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395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395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395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395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395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395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395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395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395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395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395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395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395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395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395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395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395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395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395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395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395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395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395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395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395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395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395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395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395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395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395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395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395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395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395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395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395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395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395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395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395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395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395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395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395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395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395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395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395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395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395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395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395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395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395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395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395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395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395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395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395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395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395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395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395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395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395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395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395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395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395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395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395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395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395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395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395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395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395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395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395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395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395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395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395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395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395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395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395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395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395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395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395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395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395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395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395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395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395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395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395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395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395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395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395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395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395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395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395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395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395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395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395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395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395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395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395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395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395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395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395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395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395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395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395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395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395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395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395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395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395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395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395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395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395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395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395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395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395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395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395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395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395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395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395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395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395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395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395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395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395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395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395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395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395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395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395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395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395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395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395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395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395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395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395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395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395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395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395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395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395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395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395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395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395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395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395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395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395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395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395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395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395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395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395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395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395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395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395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395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395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395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395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395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395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395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395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395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395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395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395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395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395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395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395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395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395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395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395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395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395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395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395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395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395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395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395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395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395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395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395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395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395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395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395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395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395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395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395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395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395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395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395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395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395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395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395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395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395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395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395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395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395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395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395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395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395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395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395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395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395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395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395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395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395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395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395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395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395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395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395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395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395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395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395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395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395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395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395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395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395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395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395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395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395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395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395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395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395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395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395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395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395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395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395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395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395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395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395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395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395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395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395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395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395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395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395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395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395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395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395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395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395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395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395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395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395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395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395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395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395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395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395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395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395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395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395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395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395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395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395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395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395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395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395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395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395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395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395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395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395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395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395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395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395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395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395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395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395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395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395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395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395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395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395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395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395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395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395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395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395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395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395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395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395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395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395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395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395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395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395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395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395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395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395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395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395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395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395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395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395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395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395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395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395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395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395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395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395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395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395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395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395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395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395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395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395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395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395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395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395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395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395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395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395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395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395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395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395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395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395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395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395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395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395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395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395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395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395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395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395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395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395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395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395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395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395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395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395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395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395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395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395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395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395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395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395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395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395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395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395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395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395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395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395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395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395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395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395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395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395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395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395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395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395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395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395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395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395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395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395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395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395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395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395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395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395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395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395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395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395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395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395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395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395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395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395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395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395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395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395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395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395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395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395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395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395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395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395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395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395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395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395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395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395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395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395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395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395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395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395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395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395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395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395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395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395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395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395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395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395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395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395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395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395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395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395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395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395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395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395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395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395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395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395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395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395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395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395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395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395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395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395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395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395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395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395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395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395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395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395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395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395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395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395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395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395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395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395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395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395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395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395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395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395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395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395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395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395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395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395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395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395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395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395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395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395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395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395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395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395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395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395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395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395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395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395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395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395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395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395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395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395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395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395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395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395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395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395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395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395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395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395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395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395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395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395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395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395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395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395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395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395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395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395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395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395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395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395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395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395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395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395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395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395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395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395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395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395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395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395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395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395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395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395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395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395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395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395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395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395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395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395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395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395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395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395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395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395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395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395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395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395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395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395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395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395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395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395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395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395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395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395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395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395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395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395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395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395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395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395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395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395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395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395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395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395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395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395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395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395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395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395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395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395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395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395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395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395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395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395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395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395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395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395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395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395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395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395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395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395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395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395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395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395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395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395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395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395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395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395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395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395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395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395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395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395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395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395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395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395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395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395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395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395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395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395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395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395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395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395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395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395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395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395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395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395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395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395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395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395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395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395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395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395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395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395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395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395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395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395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395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395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395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395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395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395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395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395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395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395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395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395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395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395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395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395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395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395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395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395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395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395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395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395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395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395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395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395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395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395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395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395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395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395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395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395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395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395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395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395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395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395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395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395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395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395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395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395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395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395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395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395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395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395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395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395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395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395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395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395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395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395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395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395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395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395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395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395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395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395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395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395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395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395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395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395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395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395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395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395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395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395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395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395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395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395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395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395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395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395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395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395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395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395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395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395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395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395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395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395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395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395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395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395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395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395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395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395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395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395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395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395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395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395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395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395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395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395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395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395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395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395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395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395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395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395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395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395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395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395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395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395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395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395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395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395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395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395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395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395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395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395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395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395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395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395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395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395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395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395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395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395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395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395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395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395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395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395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395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395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395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395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395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395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395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395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395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395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395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395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395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395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395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395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395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395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395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395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395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395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395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395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395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395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395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395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395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395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395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395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395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395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395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395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395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395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395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395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395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395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395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395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395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395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395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395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395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395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395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395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395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395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395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395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395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395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395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395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395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395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395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395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395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395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395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395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395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395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395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395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395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395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395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395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395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395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395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395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395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395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395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395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395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395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395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395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395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395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395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395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395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395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395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395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395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395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395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395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395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395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395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395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395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395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395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395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395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395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395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395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395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395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395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395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395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395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395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395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395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395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395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395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395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395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395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395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395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395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395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395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395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395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395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395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395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395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395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395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395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395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395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395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395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395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395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395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395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395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395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395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395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395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395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395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395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395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395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395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395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395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395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395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395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395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395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395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395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395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395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395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395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395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395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395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395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395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395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395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395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395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395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395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395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395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395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395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395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395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395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395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395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395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395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395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395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395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395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395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395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395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395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395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395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395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395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395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395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395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395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395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395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395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395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395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395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395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395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395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395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395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395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395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395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395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395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395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395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395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395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395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395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395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395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395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395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395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395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395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395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395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395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395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395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395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395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395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395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395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395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395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395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395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395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395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395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395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395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395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395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395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395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395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395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395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395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395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395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395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395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395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395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395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395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395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395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395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395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395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395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395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395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395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395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395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395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395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395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395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395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395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395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395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395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395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395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395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395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395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395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395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395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395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395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395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395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395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395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395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395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395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395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395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395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395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395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395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395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395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395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395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395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395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395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395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395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395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395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395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395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395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395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395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395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395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395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395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395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395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395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395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395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395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395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395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395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395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395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395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395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395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395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395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395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395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395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395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395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395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395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395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395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395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395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395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395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395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395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395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395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395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395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395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395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395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395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395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395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395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395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395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395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395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395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395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395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395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395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395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395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395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395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395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395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395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395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395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395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395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395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395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395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395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395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395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395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395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395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395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395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395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395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395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395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395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395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395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395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395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395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395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395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395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395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395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395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395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395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395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395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395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395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395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395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395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395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395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395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395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395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395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395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395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395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395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395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395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395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395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395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395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395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395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395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395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395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395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395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395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395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395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395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395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395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395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395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395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395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395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395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395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395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395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395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395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395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395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395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395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395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395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395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395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395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395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395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395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395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395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395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395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395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395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395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395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395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395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395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395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395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395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395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395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395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395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395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395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395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395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395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395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395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395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395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395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395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395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395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395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395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395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395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395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395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395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395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395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395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395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395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395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395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395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395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395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395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395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395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395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395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395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395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395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395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395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395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395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395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395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395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395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395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395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395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395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395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395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395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395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395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395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395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395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395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395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395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395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395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395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395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395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395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395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395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395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395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395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395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395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395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395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395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395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395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395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395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395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395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395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395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395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395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395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395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395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395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395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395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395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395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395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395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395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395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395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395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395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395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395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395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395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395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395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395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395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395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395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395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395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395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395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395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395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395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395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395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395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395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395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395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395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395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395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395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395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395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395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395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395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395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395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395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395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395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395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395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395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395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395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395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395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395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395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395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395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395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395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395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395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395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395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395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395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395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395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395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395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395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395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395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395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395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395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395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395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395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395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395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395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395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395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395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395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395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395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395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395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395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395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395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395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395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395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395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395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395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395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395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395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395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395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395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395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395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395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395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395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395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395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395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395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395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395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395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395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395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395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395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395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395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395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395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395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395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395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395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395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395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395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395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395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395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395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395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395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395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395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395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395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395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395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395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395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395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395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395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395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395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395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395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395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395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395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395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395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395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395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395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395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395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395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395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395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395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395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395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395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395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395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395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395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395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395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395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395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395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395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395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395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395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395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395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395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395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395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395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395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395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395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395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395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395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395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395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395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395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395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395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395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395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395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395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395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395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395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395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395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395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395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395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395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395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395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395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395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395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395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395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395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395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395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395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395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395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395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395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395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395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395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395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395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395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395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395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395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395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395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395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395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395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395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395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395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395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395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395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395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395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395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395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395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395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395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395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395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395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395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395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395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395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395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395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395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395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395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395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395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395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395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395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395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395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395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395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395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395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395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395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395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395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395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395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395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395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395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395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395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395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395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395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395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395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395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395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395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395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395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395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395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395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395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395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395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395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395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395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395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395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395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395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395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395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395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395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395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395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395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395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395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395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395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395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395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395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395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395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395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395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395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395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395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395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395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395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395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395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395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395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395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395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395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395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395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395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395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395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395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395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395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395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395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395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395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395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395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395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395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395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395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395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395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395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395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395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395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395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395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395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395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395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395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395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395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395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395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395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395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395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395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395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395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395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395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395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395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395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395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395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395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395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395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395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395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395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395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395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395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395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395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395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395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395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395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395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395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395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395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395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395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395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395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395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395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395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395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395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395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395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395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395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395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395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395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395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395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395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395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395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395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395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395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395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395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395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395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395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395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395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395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395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395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395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395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395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395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395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395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395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395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395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395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395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395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395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395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395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395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395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395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395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395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395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395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395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395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395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395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395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395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395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395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395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395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395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395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395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395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395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395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395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395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395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395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395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395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395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395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395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395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395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395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395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395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395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395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395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395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395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395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395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395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395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395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395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395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395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395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395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395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395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395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395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395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395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395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395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395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395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395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395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395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395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395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395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395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395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395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395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395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395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395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395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395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395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395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395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395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395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395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395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395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395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395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395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395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395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395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395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395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395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395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395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395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395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395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395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395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395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395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395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395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395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395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395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395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395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395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395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395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395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395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395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395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395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395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395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395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395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395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395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395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395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395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395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395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395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395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395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395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395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395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395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395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395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395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395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395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395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395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395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395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395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395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395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395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395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395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395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395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395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395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395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395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395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395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395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395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395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395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395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395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395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395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395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395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395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395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395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395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395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395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395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395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395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395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395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395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395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395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395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395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395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395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395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395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395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395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395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395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395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395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395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395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395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395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395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395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395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395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395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395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395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395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395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395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395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395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395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395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395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395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395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395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395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395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395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395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395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395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395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395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395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395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395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395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395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395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395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395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395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395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395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395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395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395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395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395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395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395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395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395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395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395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395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395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395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395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395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395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395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395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395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395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395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395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395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395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395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395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395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395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395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395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395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395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395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395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395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395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395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395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395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395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395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395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395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395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395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395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395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395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395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395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395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395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395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395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395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395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395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395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395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395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395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395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395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395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395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395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395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395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395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395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395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395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395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395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395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395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395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395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395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395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395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395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395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395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395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395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395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395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395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395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395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395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395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395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395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395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395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395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395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395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395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395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395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395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395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395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395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395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395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395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395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395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395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395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395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395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395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395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395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395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395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395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395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395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395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395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395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395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395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395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395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395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395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395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395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395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395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395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395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395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395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395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395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395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395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395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395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395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395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395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395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395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395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395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395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395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395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395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395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395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395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395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395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395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395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395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395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395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395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395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395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395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395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395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395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395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395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395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395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395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395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395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395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395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395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395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395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395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395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395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395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395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395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395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395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395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395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395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395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395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395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395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395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395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395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395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395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395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395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395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395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395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395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395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395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395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395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395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395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395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395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395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395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395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395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395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395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395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395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395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395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395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395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395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395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395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395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395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395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395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395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395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395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395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395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395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395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395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395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395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395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395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395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395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395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395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395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395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395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395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395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395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395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395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395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395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395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395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395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395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395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395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395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395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395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395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395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395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395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395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395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395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395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395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395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395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395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395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395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395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395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395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395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395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395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395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395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395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395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395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395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395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395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395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395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395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395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395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395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395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395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395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395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395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395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395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395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395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395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395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395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395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395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395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395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395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395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395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395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395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395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395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395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395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395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395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395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395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395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395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395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395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395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395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395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395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395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395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395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395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395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395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395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395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395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395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395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395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395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395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395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395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395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395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395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395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395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395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395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395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395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395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395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395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395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395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395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395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395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395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395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395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395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395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395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395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395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395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395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395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395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395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395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395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395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395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395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395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395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395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395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395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395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395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395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395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395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395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395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395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395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395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395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395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395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395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395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395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395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395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395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395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395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395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395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395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395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395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395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395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395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395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395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395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395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395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395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395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395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395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395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395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395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395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395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395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395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395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395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395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395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395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395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395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395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395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395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395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395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395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395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395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395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395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395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395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395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395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395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395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395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395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395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395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395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395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395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395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395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395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395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395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395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395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395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395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395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395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395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395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395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395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395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395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395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395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395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395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395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395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395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395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395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395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395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395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395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395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395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395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395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395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395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395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395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395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395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395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395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395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395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395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395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395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395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395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395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395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395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395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395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395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395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395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395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395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395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395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395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395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395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395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395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395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395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395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395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395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395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395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395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395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395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395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395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395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395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395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395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395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395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395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395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395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395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395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395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395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395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395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395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395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395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395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395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395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395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395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395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395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395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395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395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395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395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395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395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395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395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395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395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395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395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395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395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395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395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395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395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395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395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395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395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395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395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395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395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395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395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395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395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395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395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395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395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395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395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395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395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395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395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395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395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395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395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395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395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395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395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395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395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395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395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395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395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395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395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395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395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395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395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395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395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395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395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395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395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395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395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395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395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395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395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395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395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395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395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395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395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395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395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395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395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395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395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395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395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395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395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395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395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395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395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395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395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395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395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395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395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395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395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395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395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395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395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395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395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395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395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395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395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395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395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395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395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395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395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395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395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395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395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395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395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395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395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395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395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395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395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395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395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395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395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395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395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395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395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395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395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395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395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395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395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395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395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395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395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395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395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395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395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395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395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395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395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395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395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395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395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395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395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395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395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395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395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395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395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395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395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395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395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395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395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395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395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395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395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395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395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395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395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395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395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395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395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395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395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395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395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395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395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395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395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395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395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395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395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395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395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395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395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395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395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395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395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395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395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395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395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395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395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395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395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395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395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395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395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395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395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395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395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395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395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395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395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395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395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395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395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395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395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395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395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395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395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395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395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395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395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395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395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395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395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395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395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395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395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395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395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395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395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395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395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395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395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395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395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395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395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395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395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395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395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395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395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395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395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395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395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395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395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395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395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395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395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395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395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395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395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395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395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395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395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395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395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395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395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395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395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395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395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395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395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395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395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395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395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395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395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395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395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395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395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395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395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395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395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395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395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395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395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395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395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395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395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395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395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395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395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395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395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395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395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395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395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395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395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395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395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395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395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395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395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395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395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395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395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395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395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395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395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395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395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395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395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395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395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395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395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395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395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395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395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395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395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395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395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395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395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395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395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395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395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395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395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395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395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395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395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395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395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395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395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395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395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395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395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395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395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395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395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395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395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395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395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395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395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395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395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395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395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395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395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395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395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395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395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395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395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395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395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395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395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395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395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395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395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395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395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395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395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395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395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395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395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395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395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395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395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395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395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395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395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395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395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395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395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395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395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395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395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395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395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395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395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395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395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395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395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395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395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395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395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395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395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395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395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395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395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395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395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395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395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395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395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395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395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395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395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395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395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395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395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395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395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395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395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395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395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395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395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395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395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395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395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395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395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395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395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395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395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395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395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395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395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395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395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395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395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395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395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395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395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395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395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395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395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395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395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395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395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395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395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395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395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395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395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395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395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395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395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395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395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395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395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395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395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395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395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395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395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395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395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395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395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395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395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395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395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395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395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395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395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395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395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395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395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395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395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395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395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395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395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395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395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395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395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395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395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395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395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395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395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395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395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395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395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395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395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395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395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395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395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395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395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395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395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395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395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395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395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395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395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395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395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395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395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395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395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395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395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395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395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395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395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395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395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395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395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395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395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395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395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395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395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395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395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395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395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395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395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395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395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395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395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395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395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395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395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395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395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395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395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395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395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395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395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395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395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395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395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395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395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395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395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395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395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395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395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395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395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395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395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395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395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395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395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395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395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395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395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395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395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395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395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395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395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395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395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395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395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395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395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395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395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395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395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395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395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395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395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395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395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395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395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395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395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395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395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395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395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395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395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395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395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395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395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395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395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395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395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395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395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395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395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395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395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395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395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395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395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395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395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395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395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395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395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395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395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395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395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395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395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395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395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395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395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395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395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395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395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395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395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395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395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395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395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395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395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395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395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395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395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395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395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395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395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395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395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395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395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395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395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395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395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395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395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395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395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395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395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395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395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395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395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395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395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395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395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395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395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395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395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395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395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395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395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395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395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395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395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395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395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395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395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395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395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395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395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395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395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395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395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395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395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395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395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395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395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395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395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395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395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395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395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395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395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395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395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395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395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395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395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395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395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395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395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395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395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395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395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395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395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395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395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395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395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395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395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395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395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395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395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395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395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395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395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395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395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395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395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395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395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395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395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395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395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395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395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395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395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395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395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395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395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395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395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395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395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395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395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395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395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395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395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395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395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395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395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395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395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395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395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395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395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395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395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395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395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395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395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395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395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395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395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395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395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395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395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395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395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395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395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395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395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395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395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395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395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395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395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395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395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395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395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395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395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395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395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395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395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395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395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395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395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395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395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395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395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395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395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395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395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395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395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395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395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395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395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395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395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395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395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395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395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395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395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395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395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395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395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395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395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395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395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395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395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395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395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395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395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395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395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395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395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395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395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395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395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395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395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395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395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395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395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395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395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395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395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395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395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395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395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395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395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395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395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395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395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395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395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395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395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395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395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395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395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395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395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395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395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395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395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395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395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395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395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395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395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395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395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395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395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395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395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395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395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395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395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395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395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395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395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395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395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395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395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395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395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395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395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395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395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395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395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395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395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395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395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395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395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395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395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395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395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395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395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395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395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395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395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395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395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395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395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395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395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395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395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395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395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395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395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395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395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395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395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395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395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395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395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395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395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395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395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395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395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395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395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395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395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395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395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395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395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395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395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395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395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395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395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395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395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395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395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395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395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395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395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395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395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395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395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395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395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395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395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395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395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395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395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395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395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395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395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395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395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395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395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395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395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395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395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395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395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395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395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395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395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395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395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395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395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395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395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395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395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395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395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395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395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395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395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395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395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395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395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395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395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395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395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395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395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395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395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395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395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395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395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395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395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395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395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395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395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395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395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395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395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395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395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395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395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395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395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395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395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395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395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395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395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395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395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395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395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395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395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395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395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395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395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395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395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395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395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395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395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395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395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395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395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395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395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395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395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395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395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395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395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395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395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395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395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395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395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395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395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395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395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395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395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395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395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395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395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395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395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395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395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395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395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395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395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395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395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395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395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395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395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395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395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395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395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395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395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395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395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395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395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395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395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395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395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395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395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395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395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395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395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395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395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395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395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395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395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395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395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395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395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395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395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395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395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395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395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395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395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395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395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395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395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395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395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395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395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395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395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395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395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395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395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395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395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395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395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395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395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395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395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395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395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395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395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395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395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395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395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395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395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395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395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395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395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395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395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395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395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395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395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395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395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395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395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395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395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395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395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395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395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395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395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395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395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395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395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395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395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395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395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395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395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395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395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395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395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395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395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395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395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395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395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395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395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395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395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395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395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395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395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395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395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395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395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395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395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395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395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395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395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395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395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395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395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395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395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395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395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395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395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395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395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395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395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395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395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395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395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395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395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395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395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395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395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395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395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395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395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395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395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395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395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395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395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395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395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395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395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395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395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395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395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395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395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395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395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395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395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395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395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395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395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395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395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395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395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395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395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395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395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395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395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395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395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395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395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395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395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395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395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395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395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395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395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395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395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395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395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395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395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395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395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395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395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395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395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395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395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395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395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395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395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395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395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395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395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395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395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395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395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395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395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395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395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395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395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395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395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395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395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395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395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395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395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395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395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395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395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395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395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395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395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395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395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395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395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395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395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395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395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395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395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395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395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395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395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395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395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395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395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395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395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395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395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395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395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395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395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395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395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395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395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395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395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395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395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395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395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395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395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395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395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395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395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395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395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395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395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395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395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395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395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395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395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395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395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395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395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395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395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395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395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395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395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395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395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SD69"/>
  <sheetViews>
    <sheetView tabSelected="1" zoomScaleNormal="100" workbookViewId="0">
      <pane ySplit="4" topLeftCell="A5" activePane="bottomLeft" state="frozen"/>
      <selection pane="bottomLeft" activeCell="N10" sqref="N10"/>
    </sheetView>
  </sheetViews>
  <sheetFormatPr defaultRowHeight="23.25"/>
  <cols>
    <col min="1" max="1" width="6.28515625" style="2" customWidth="1"/>
    <col min="2" max="2" width="14.28515625" style="2" customWidth="1"/>
    <col min="3" max="3" width="31.28515625" style="2" customWidth="1"/>
    <col min="4" max="4" width="20.42578125" style="2" customWidth="1"/>
    <col min="5" max="5" width="21.42578125" style="2" customWidth="1"/>
    <col min="6" max="6" width="21.85546875" style="1" customWidth="1"/>
    <col min="7" max="7" width="9" style="1" customWidth="1"/>
    <col min="8" max="164" width="9" style="2"/>
    <col min="165" max="165" width="9.5703125" style="2" customWidth="1"/>
    <col min="166" max="166" width="45" style="2" customWidth="1"/>
    <col min="167" max="168" width="38.7109375" style="2" customWidth="1"/>
    <col min="169" max="169" width="3.42578125" style="2" customWidth="1"/>
    <col min="170" max="171" width="20.5703125" style="2" customWidth="1"/>
    <col min="172" max="172" width="18" style="2" customWidth="1"/>
    <col min="173" max="174" width="12.85546875" style="2" customWidth="1"/>
    <col min="175" max="420" width="9" style="2"/>
    <col min="421" max="421" width="9.5703125" style="2" customWidth="1"/>
    <col min="422" max="422" width="45" style="2" customWidth="1"/>
    <col min="423" max="424" width="38.7109375" style="2" customWidth="1"/>
    <col min="425" max="425" width="3.42578125" style="2" customWidth="1"/>
    <col min="426" max="427" width="20.5703125" style="2" customWidth="1"/>
    <col min="428" max="428" width="18" style="2" customWidth="1"/>
    <col min="429" max="430" width="12.85546875" style="2" customWidth="1"/>
    <col min="431" max="676" width="9" style="2"/>
    <col min="677" max="677" width="9.5703125" style="2" customWidth="1"/>
    <col min="678" max="678" width="45" style="2" customWidth="1"/>
    <col min="679" max="680" width="38.7109375" style="2" customWidth="1"/>
    <col min="681" max="681" width="3.42578125" style="2" customWidth="1"/>
    <col min="682" max="683" width="20.5703125" style="2" customWidth="1"/>
    <col min="684" max="684" width="18" style="2" customWidth="1"/>
    <col min="685" max="686" width="12.85546875" style="2" customWidth="1"/>
    <col min="687" max="932" width="9" style="2"/>
    <col min="933" max="933" width="9.5703125" style="2" customWidth="1"/>
    <col min="934" max="934" width="45" style="2" customWidth="1"/>
    <col min="935" max="936" width="38.7109375" style="2" customWidth="1"/>
    <col min="937" max="937" width="3.42578125" style="2" customWidth="1"/>
    <col min="938" max="939" width="20.5703125" style="2" customWidth="1"/>
    <col min="940" max="940" width="18" style="2" customWidth="1"/>
    <col min="941" max="942" width="12.85546875" style="2" customWidth="1"/>
    <col min="943" max="1188" width="9" style="2"/>
    <col min="1189" max="1189" width="9.5703125" style="2" customWidth="1"/>
    <col min="1190" max="1190" width="45" style="2" customWidth="1"/>
    <col min="1191" max="1192" width="38.7109375" style="2" customWidth="1"/>
    <col min="1193" max="1193" width="3.42578125" style="2" customWidth="1"/>
    <col min="1194" max="1195" width="20.5703125" style="2" customWidth="1"/>
    <col min="1196" max="1196" width="18" style="2" customWidth="1"/>
    <col min="1197" max="1198" width="12.85546875" style="2" customWidth="1"/>
    <col min="1199" max="1444" width="9" style="2"/>
    <col min="1445" max="1445" width="9.5703125" style="2" customWidth="1"/>
    <col min="1446" max="1446" width="45" style="2" customWidth="1"/>
    <col min="1447" max="1448" width="38.7109375" style="2" customWidth="1"/>
    <col min="1449" max="1449" width="3.42578125" style="2" customWidth="1"/>
    <col min="1450" max="1451" width="20.5703125" style="2" customWidth="1"/>
    <col min="1452" max="1452" width="18" style="2" customWidth="1"/>
    <col min="1453" max="1454" width="12.85546875" style="2" customWidth="1"/>
    <col min="1455" max="1700" width="9" style="2"/>
    <col min="1701" max="1701" width="9.5703125" style="2" customWidth="1"/>
    <col min="1702" max="1702" width="45" style="2" customWidth="1"/>
    <col min="1703" max="1704" width="38.7109375" style="2" customWidth="1"/>
    <col min="1705" max="1705" width="3.42578125" style="2" customWidth="1"/>
    <col min="1706" max="1707" width="20.5703125" style="2" customWidth="1"/>
    <col min="1708" max="1708" width="18" style="2" customWidth="1"/>
    <col min="1709" max="1710" width="12.85546875" style="2" customWidth="1"/>
    <col min="1711" max="1956" width="9" style="2"/>
    <col min="1957" max="1957" width="9.5703125" style="2" customWidth="1"/>
    <col min="1958" max="1958" width="45" style="2" customWidth="1"/>
    <col min="1959" max="1960" width="38.7109375" style="2" customWidth="1"/>
    <col min="1961" max="1961" width="3.42578125" style="2" customWidth="1"/>
    <col min="1962" max="1963" width="20.5703125" style="2" customWidth="1"/>
    <col min="1964" max="1964" width="18" style="2" customWidth="1"/>
    <col min="1965" max="1966" width="12.85546875" style="2" customWidth="1"/>
    <col min="1967" max="2212" width="9" style="2"/>
    <col min="2213" max="2213" width="9.5703125" style="2" customWidth="1"/>
    <col min="2214" max="2214" width="45" style="2" customWidth="1"/>
    <col min="2215" max="2216" width="38.7109375" style="2" customWidth="1"/>
    <col min="2217" max="2217" width="3.42578125" style="2" customWidth="1"/>
    <col min="2218" max="2219" width="20.5703125" style="2" customWidth="1"/>
    <col min="2220" max="2220" width="18" style="2" customWidth="1"/>
    <col min="2221" max="2222" width="12.85546875" style="2" customWidth="1"/>
    <col min="2223" max="2468" width="9" style="2"/>
    <col min="2469" max="2469" width="9.5703125" style="2" customWidth="1"/>
    <col min="2470" max="2470" width="45" style="2" customWidth="1"/>
    <col min="2471" max="2472" width="38.7109375" style="2" customWidth="1"/>
    <col min="2473" max="2473" width="3.42578125" style="2" customWidth="1"/>
    <col min="2474" max="2475" width="20.5703125" style="2" customWidth="1"/>
    <col min="2476" max="2476" width="18" style="2" customWidth="1"/>
    <col min="2477" max="2478" width="12.85546875" style="2" customWidth="1"/>
    <col min="2479" max="2724" width="9" style="2"/>
    <col min="2725" max="2725" width="9.5703125" style="2" customWidth="1"/>
    <col min="2726" max="2726" width="45" style="2" customWidth="1"/>
    <col min="2727" max="2728" width="38.7109375" style="2" customWidth="1"/>
    <col min="2729" max="2729" width="3.42578125" style="2" customWidth="1"/>
    <col min="2730" max="2731" width="20.5703125" style="2" customWidth="1"/>
    <col min="2732" max="2732" width="18" style="2" customWidth="1"/>
    <col min="2733" max="2734" width="12.85546875" style="2" customWidth="1"/>
    <col min="2735" max="2980" width="9" style="2"/>
    <col min="2981" max="2981" width="9.5703125" style="2" customWidth="1"/>
    <col min="2982" max="2982" width="45" style="2" customWidth="1"/>
    <col min="2983" max="2984" width="38.7109375" style="2" customWidth="1"/>
    <col min="2985" max="2985" width="3.42578125" style="2" customWidth="1"/>
    <col min="2986" max="2987" width="20.5703125" style="2" customWidth="1"/>
    <col min="2988" max="2988" width="18" style="2" customWidth="1"/>
    <col min="2989" max="2990" width="12.85546875" style="2" customWidth="1"/>
    <col min="2991" max="3236" width="9" style="2"/>
    <col min="3237" max="3237" width="9.5703125" style="2" customWidth="1"/>
    <col min="3238" max="3238" width="45" style="2" customWidth="1"/>
    <col min="3239" max="3240" width="38.7109375" style="2" customWidth="1"/>
    <col min="3241" max="3241" width="3.42578125" style="2" customWidth="1"/>
    <col min="3242" max="3243" width="20.5703125" style="2" customWidth="1"/>
    <col min="3244" max="3244" width="18" style="2" customWidth="1"/>
    <col min="3245" max="3246" width="12.85546875" style="2" customWidth="1"/>
    <col min="3247" max="3492" width="9" style="2"/>
    <col min="3493" max="3493" width="9.5703125" style="2" customWidth="1"/>
    <col min="3494" max="3494" width="45" style="2" customWidth="1"/>
    <col min="3495" max="3496" width="38.7109375" style="2" customWidth="1"/>
    <col min="3497" max="3497" width="3.42578125" style="2" customWidth="1"/>
    <col min="3498" max="3499" width="20.5703125" style="2" customWidth="1"/>
    <col min="3500" max="3500" width="18" style="2" customWidth="1"/>
    <col min="3501" max="3502" width="12.85546875" style="2" customWidth="1"/>
    <col min="3503" max="3748" width="9" style="2"/>
    <col min="3749" max="3749" width="9.5703125" style="2" customWidth="1"/>
    <col min="3750" max="3750" width="45" style="2" customWidth="1"/>
    <col min="3751" max="3752" width="38.7109375" style="2" customWidth="1"/>
    <col min="3753" max="3753" width="3.42578125" style="2" customWidth="1"/>
    <col min="3754" max="3755" width="20.5703125" style="2" customWidth="1"/>
    <col min="3756" max="3756" width="18" style="2" customWidth="1"/>
    <col min="3757" max="3758" width="12.85546875" style="2" customWidth="1"/>
    <col min="3759" max="4004" width="9" style="2"/>
    <col min="4005" max="4005" width="9.5703125" style="2" customWidth="1"/>
    <col min="4006" max="4006" width="45" style="2" customWidth="1"/>
    <col min="4007" max="4008" width="38.7109375" style="2" customWidth="1"/>
    <col min="4009" max="4009" width="3.42578125" style="2" customWidth="1"/>
    <col min="4010" max="4011" width="20.5703125" style="2" customWidth="1"/>
    <col min="4012" max="4012" width="18" style="2" customWidth="1"/>
    <col min="4013" max="4014" width="12.85546875" style="2" customWidth="1"/>
    <col min="4015" max="4260" width="9" style="2"/>
    <col min="4261" max="4261" width="9.5703125" style="2" customWidth="1"/>
    <col min="4262" max="4262" width="45" style="2" customWidth="1"/>
    <col min="4263" max="4264" width="38.7109375" style="2" customWidth="1"/>
    <col min="4265" max="4265" width="3.42578125" style="2" customWidth="1"/>
    <col min="4266" max="4267" width="20.5703125" style="2" customWidth="1"/>
    <col min="4268" max="4268" width="18" style="2" customWidth="1"/>
    <col min="4269" max="4270" width="12.85546875" style="2" customWidth="1"/>
    <col min="4271" max="4516" width="9" style="2"/>
    <col min="4517" max="4517" width="9.5703125" style="2" customWidth="1"/>
    <col min="4518" max="4518" width="45" style="2" customWidth="1"/>
    <col min="4519" max="4520" width="38.7109375" style="2" customWidth="1"/>
    <col min="4521" max="4521" width="3.42578125" style="2" customWidth="1"/>
    <col min="4522" max="4523" width="20.5703125" style="2" customWidth="1"/>
    <col min="4524" max="4524" width="18" style="2" customWidth="1"/>
    <col min="4525" max="4526" width="12.85546875" style="2" customWidth="1"/>
    <col min="4527" max="4772" width="9" style="2"/>
    <col min="4773" max="4773" width="9.5703125" style="2" customWidth="1"/>
    <col min="4774" max="4774" width="45" style="2" customWidth="1"/>
    <col min="4775" max="4776" width="38.7109375" style="2" customWidth="1"/>
    <col min="4777" max="4777" width="3.42578125" style="2" customWidth="1"/>
    <col min="4778" max="4779" width="20.5703125" style="2" customWidth="1"/>
    <col min="4780" max="4780" width="18" style="2" customWidth="1"/>
    <col min="4781" max="4782" width="12.85546875" style="2" customWidth="1"/>
    <col min="4783" max="5028" width="9" style="2"/>
    <col min="5029" max="5029" width="9.5703125" style="2" customWidth="1"/>
    <col min="5030" max="5030" width="45" style="2" customWidth="1"/>
    <col min="5031" max="5032" width="38.7109375" style="2" customWidth="1"/>
    <col min="5033" max="5033" width="3.42578125" style="2" customWidth="1"/>
    <col min="5034" max="5035" width="20.5703125" style="2" customWidth="1"/>
    <col min="5036" max="5036" width="18" style="2" customWidth="1"/>
    <col min="5037" max="5038" width="12.85546875" style="2" customWidth="1"/>
    <col min="5039" max="5284" width="9" style="2"/>
    <col min="5285" max="5285" width="9.5703125" style="2" customWidth="1"/>
    <col min="5286" max="5286" width="45" style="2" customWidth="1"/>
    <col min="5287" max="5288" width="38.7109375" style="2" customWidth="1"/>
    <col min="5289" max="5289" width="3.42578125" style="2" customWidth="1"/>
    <col min="5290" max="5291" width="20.5703125" style="2" customWidth="1"/>
    <col min="5292" max="5292" width="18" style="2" customWidth="1"/>
    <col min="5293" max="5294" width="12.85546875" style="2" customWidth="1"/>
    <col min="5295" max="5540" width="9" style="2"/>
    <col min="5541" max="5541" width="9.5703125" style="2" customWidth="1"/>
    <col min="5542" max="5542" width="45" style="2" customWidth="1"/>
    <col min="5543" max="5544" width="38.7109375" style="2" customWidth="1"/>
    <col min="5545" max="5545" width="3.42578125" style="2" customWidth="1"/>
    <col min="5546" max="5547" width="20.5703125" style="2" customWidth="1"/>
    <col min="5548" max="5548" width="18" style="2" customWidth="1"/>
    <col min="5549" max="5550" width="12.85546875" style="2" customWidth="1"/>
    <col min="5551" max="5796" width="9" style="2"/>
    <col min="5797" max="5797" width="9.5703125" style="2" customWidth="1"/>
    <col min="5798" max="5798" width="45" style="2" customWidth="1"/>
    <col min="5799" max="5800" width="38.7109375" style="2" customWidth="1"/>
    <col min="5801" max="5801" width="3.42578125" style="2" customWidth="1"/>
    <col min="5802" max="5803" width="20.5703125" style="2" customWidth="1"/>
    <col min="5804" max="5804" width="18" style="2" customWidth="1"/>
    <col min="5805" max="5806" width="12.85546875" style="2" customWidth="1"/>
    <col min="5807" max="6052" width="9" style="2"/>
    <col min="6053" max="6053" width="9.5703125" style="2" customWidth="1"/>
    <col min="6054" max="6054" width="45" style="2" customWidth="1"/>
    <col min="6055" max="6056" width="38.7109375" style="2" customWidth="1"/>
    <col min="6057" max="6057" width="3.42578125" style="2" customWidth="1"/>
    <col min="6058" max="6059" width="20.5703125" style="2" customWidth="1"/>
    <col min="6060" max="6060" width="18" style="2" customWidth="1"/>
    <col min="6061" max="6062" width="12.85546875" style="2" customWidth="1"/>
    <col min="6063" max="6308" width="9" style="2"/>
    <col min="6309" max="6309" width="9.5703125" style="2" customWidth="1"/>
    <col min="6310" max="6310" width="45" style="2" customWidth="1"/>
    <col min="6311" max="6312" width="38.7109375" style="2" customWidth="1"/>
    <col min="6313" max="6313" width="3.42578125" style="2" customWidth="1"/>
    <col min="6314" max="6315" width="20.5703125" style="2" customWidth="1"/>
    <col min="6316" max="6316" width="18" style="2" customWidth="1"/>
    <col min="6317" max="6318" width="12.85546875" style="2" customWidth="1"/>
    <col min="6319" max="6564" width="9" style="2"/>
    <col min="6565" max="6565" width="9.5703125" style="2" customWidth="1"/>
    <col min="6566" max="6566" width="45" style="2" customWidth="1"/>
    <col min="6567" max="6568" width="38.7109375" style="2" customWidth="1"/>
    <col min="6569" max="6569" width="3.42578125" style="2" customWidth="1"/>
    <col min="6570" max="6571" width="20.5703125" style="2" customWidth="1"/>
    <col min="6572" max="6572" width="18" style="2" customWidth="1"/>
    <col min="6573" max="6574" width="12.85546875" style="2" customWidth="1"/>
    <col min="6575" max="6820" width="9" style="2"/>
    <col min="6821" max="6821" width="9.5703125" style="2" customWidth="1"/>
    <col min="6822" max="6822" width="45" style="2" customWidth="1"/>
    <col min="6823" max="6824" width="38.7109375" style="2" customWidth="1"/>
    <col min="6825" max="6825" width="3.42578125" style="2" customWidth="1"/>
    <col min="6826" max="6827" width="20.5703125" style="2" customWidth="1"/>
    <col min="6828" max="6828" width="18" style="2" customWidth="1"/>
    <col min="6829" max="6830" width="12.85546875" style="2" customWidth="1"/>
    <col min="6831" max="7076" width="9" style="2"/>
    <col min="7077" max="7077" width="9.5703125" style="2" customWidth="1"/>
    <col min="7078" max="7078" width="45" style="2" customWidth="1"/>
    <col min="7079" max="7080" width="38.7109375" style="2" customWidth="1"/>
    <col min="7081" max="7081" width="3.42578125" style="2" customWidth="1"/>
    <col min="7082" max="7083" width="20.5703125" style="2" customWidth="1"/>
    <col min="7084" max="7084" width="18" style="2" customWidth="1"/>
    <col min="7085" max="7086" width="12.85546875" style="2" customWidth="1"/>
    <col min="7087" max="7332" width="9" style="2"/>
    <col min="7333" max="7333" width="9.5703125" style="2" customWidth="1"/>
    <col min="7334" max="7334" width="45" style="2" customWidth="1"/>
    <col min="7335" max="7336" width="38.7109375" style="2" customWidth="1"/>
    <col min="7337" max="7337" width="3.42578125" style="2" customWidth="1"/>
    <col min="7338" max="7339" width="20.5703125" style="2" customWidth="1"/>
    <col min="7340" max="7340" width="18" style="2" customWidth="1"/>
    <col min="7341" max="7342" width="12.85546875" style="2" customWidth="1"/>
    <col min="7343" max="7588" width="9" style="2"/>
    <col min="7589" max="7589" width="9.5703125" style="2" customWidth="1"/>
    <col min="7590" max="7590" width="45" style="2" customWidth="1"/>
    <col min="7591" max="7592" width="38.7109375" style="2" customWidth="1"/>
    <col min="7593" max="7593" width="3.42578125" style="2" customWidth="1"/>
    <col min="7594" max="7595" width="20.5703125" style="2" customWidth="1"/>
    <col min="7596" max="7596" width="18" style="2" customWidth="1"/>
    <col min="7597" max="7598" width="12.85546875" style="2" customWidth="1"/>
    <col min="7599" max="7844" width="9" style="2"/>
    <col min="7845" max="7845" width="9.5703125" style="2" customWidth="1"/>
    <col min="7846" max="7846" width="45" style="2" customWidth="1"/>
    <col min="7847" max="7848" width="38.7109375" style="2" customWidth="1"/>
    <col min="7849" max="7849" width="3.42578125" style="2" customWidth="1"/>
    <col min="7850" max="7851" width="20.5703125" style="2" customWidth="1"/>
    <col min="7852" max="7852" width="18" style="2" customWidth="1"/>
    <col min="7853" max="7854" width="12.85546875" style="2" customWidth="1"/>
    <col min="7855" max="8100" width="9" style="2"/>
    <col min="8101" max="8101" width="9.5703125" style="2" customWidth="1"/>
    <col min="8102" max="8102" width="45" style="2" customWidth="1"/>
    <col min="8103" max="8104" width="38.7109375" style="2" customWidth="1"/>
    <col min="8105" max="8105" width="3.42578125" style="2" customWidth="1"/>
    <col min="8106" max="8107" width="20.5703125" style="2" customWidth="1"/>
    <col min="8108" max="8108" width="18" style="2" customWidth="1"/>
    <col min="8109" max="8110" width="12.85546875" style="2" customWidth="1"/>
    <col min="8111" max="8356" width="9" style="2"/>
    <col min="8357" max="8357" width="9.5703125" style="2" customWidth="1"/>
    <col min="8358" max="8358" width="45" style="2" customWidth="1"/>
    <col min="8359" max="8360" width="38.7109375" style="2" customWidth="1"/>
    <col min="8361" max="8361" width="3.42578125" style="2" customWidth="1"/>
    <col min="8362" max="8363" width="20.5703125" style="2" customWidth="1"/>
    <col min="8364" max="8364" width="18" style="2" customWidth="1"/>
    <col min="8365" max="8366" width="12.85546875" style="2" customWidth="1"/>
    <col min="8367" max="8612" width="9" style="2"/>
    <col min="8613" max="8613" width="9.5703125" style="2" customWidth="1"/>
    <col min="8614" max="8614" width="45" style="2" customWidth="1"/>
    <col min="8615" max="8616" width="38.7109375" style="2" customWidth="1"/>
    <col min="8617" max="8617" width="3.42578125" style="2" customWidth="1"/>
    <col min="8618" max="8619" width="20.5703125" style="2" customWidth="1"/>
    <col min="8620" max="8620" width="18" style="2" customWidth="1"/>
    <col min="8621" max="8622" width="12.85546875" style="2" customWidth="1"/>
    <col min="8623" max="8868" width="9" style="2"/>
    <col min="8869" max="8869" width="9.5703125" style="2" customWidth="1"/>
    <col min="8870" max="8870" width="45" style="2" customWidth="1"/>
    <col min="8871" max="8872" width="38.7109375" style="2" customWidth="1"/>
    <col min="8873" max="8873" width="3.42578125" style="2" customWidth="1"/>
    <col min="8874" max="8875" width="20.5703125" style="2" customWidth="1"/>
    <col min="8876" max="8876" width="18" style="2" customWidth="1"/>
    <col min="8877" max="8878" width="12.85546875" style="2" customWidth="1"/>
    <col min="8879" max="9124" width="9" style="2"/>
    <col min="9125" max="9125" width="9.5703125" style="2" customWidth="1"/>
    <col min="9126" max="9126" width="45" style="2" customWidth="1"/>
    <col min="9127" max="9128" width="38.7109375" style="2" customWidth="1"/>
    <col min="9129" max="9129" width="3.42578125" style="2" customWidth="1"/>
    <col min="9130" max="9131" width="20.5703125" style="2" customWidth="1"/>
    <col min="9132" max="9132" width="18" style="2" customWidth="1"/>
    <col min="9133" max="9134" width="12.85546875" style="2" customWidth="1"/>
    <col min="9135" max="9380" width="9" style="2"/>
    <col min="9381" max="9381" width="9.5703125" style="2" customWidth="1"/>
    <col min="9382" max="9382" width="45" style="2" customWidth="1"/>
    <col min="9383" max="9384" width="38.7109375" style="2" customWidth="1"/>
    <col min="9385" max="9385" width="3.42578125" style="2" customWidth="1"/>
    <col min="9386" max="9387" width="20.5703125" style="2" customWidth="1"/>
    <col min="9388" max="9388" width="18" style="2" customWidth="1"/>
    <col min="9389" max="9390" width="12.85546875" style="2" customWidth="1"/>
    <col min="9391" max="9636" width="9" style="2"/>
    <col min="9637" max="9637" width="9.5703125" style="2" customWidth="1"/>
    <col min="9638" max="9638" width="45" style="2" customWidth="1"/>
    <col min="9639" max="9640" width="38.7109375" style="2" customWidth="1"/>
    <col min="9641" max="9641" width="3.42578125" style="2" customWidth="1"/>
    <col min="9642" max="9643" width="20.5703125" style="2" customWidth="1"/>
    <col min="9644" max="9644" width="18" style="2" customWidth="1"/>
    <col min="9645" max="9646" width="12.85546875" style="2" customWidth="1"/>
    <col min="9647" max="9892" width="9" style="2"/>
    <col min="9893" max="9893" width="9.5703125" style="2" customWidth="1"/>
    <col min="9894" max="9894" width="45" style="2" customWidth="1"/>
    <col min="9895" max="9896" width="38.7109375" style="2" customWidth="1"/>
    <col min="9897" max="9897" width="3.42578125" style="2" customWidth="1"/>
    <col min="9898" max="9899" width="20.5703125" style="2" customWidth="1"/>
    <col min="9900" max="9900" width="18" style="2" customWidth="1"/>
    <col min="9901" max="9902" width="12.85546875" style="2" customWidth="1"/>
    <col min="9903" max="10148" width="9" style="2"/>
    <col min="10149" max="10149" width="9.5703125" style="2" customWidth="1"/>
    <col min="10150" max="10150" width="45" style="2" customWidth="1"/>
    <col min="10151" max="10152" width="38.7109375" style="2" customWidth="1"/>
    <col min="10153" max="10153" width="3.42578125" style="2" customWidth="1"/>
    <col min="10154" max="10155" width="20.5703125" style="2" customWidth="1"/>
    <col min="10156" max="10156" width="18" style="2" customWidth="1"/>
    <col min="10157" max="10158" width="12.85546875" style="2" customWidth="1"/>
    <col min="10159" max="10404" width="9" style="2"/>
    <col min="10405" max="10405" width="9.5703125" style="2" customWidth="1"/>
    <col min="10406" max="10406" width="45" style="2" customWidth="1"/>
    <col min="10407" max="10408" width="38.7109375" style="2" customWidth="1"/>
    <col min="10409" max="10409" width="3.42578125" style="2" customWidth="1"/>
    <col min="10410" max="10411" width="20.5703125" style="2" customWidth="1"/>
    <col min="10412" max="10412" width="18" style="2" customWidth="1"/>
    <col min="10413" max="10414" width="12.85546875" style="2" customWidth="1"/>
    <col min="10415" max="10660" width="9" style="2"/>
    <col min="10661" max="10661" width="9.5703125" style="2" customWidth="1"/>
    <col min="10662" max="10662" width="45" style="2" customWidth="1"/>
    <col min="10663" max="10664" width="38.7109375" style="2" customWidth="1"/>
    <col min="10665" max="10665" width="3.42578125" style="2" customWidth="1"/>
    <col min="10666" max="10667" width="20.5703125" style="2" customWidth="1"/>
    <col min="10668" max="10668" width="18" style="2" customWidth="1"/>
    <col min="10669" max="10670" width="12.85546875" style="2" customWidth="1"/>
    <col min="10671" max="10916" width="9" style="2"/>
    <col min="10917" max="10917" width="9.5703125" style="2" customWidth="1"/>
    <col min="10918" max="10918" width="45" style="2" customWidth="1"/>
    <col min="10919" max="10920" width="38.7109375" style="2" customWidth="1"/>
    <col min="10921" max="10921" width="3.42578125" style="2" customWidth="1"/>
    <col min="10922" max="10923" width="20.5703125" style="2" customWidth="1"/>
    <col min="10924" max="10924" width="18" style="2" customWidth="1"/>
    <col min="10925" max="10926" width="12.85546875" style="2" customWidth="1"/>
    <col min="10927" max="11172" width="9" style="2"/>
    <col min="11173" max="11173" width="9.5703125" style="2" customWidth="1"/>
    <col min="11174" max="11174" width="45" style="2" customWidth="1"/>
    <col min="11175" max="11176" width="38.7109375" style="2" customWidth="1"/>
    <col min="11177" max="11177" width="3.42578125" style="2" customWidth="1"/>
    <col min="11178" max="11179" width="20.5703125" style="2" customWidth="1"/>
    <col min="11180" max="11180" width="18" style="2" customWidth="1"/>
    <col min="11181" max="11182" width="12.85546875" style="2" customWidth="1"/>
    <col min="11183" max="11428" width="9" style="2"/>
    <col min="11429" max="11429" width="9.5703125" style="2" customWidth="1"/>
    <col min="11430" max="11430" width="45" style="2" customWidth="1"/>
    <col min="11431" max="11432" width="38.7109375" style="2" customWidth="1"/>
    <col min="11433" max="11433" width="3.42578125" style="2" customWidth="1"/>
    <col min="11434" max="11435" width="20.5703125" style="2" customWidth="1"/>
    <col min="11436" max="11436" width="18" style="2" customWidth="1"/>
    <col min="11437" max="11438" width="12.85546875" style="2" customWidth="1"/>
    <col min="11439" max="11684" width="9" style="2"/>
    <col min="11685" max="11685" width="9.5703125" style="2" customWidth="1"/>
    <col min="11686" max="11686" width="45" style="2" customWidth="1"/>
    <col min="11687" max="11688" width="38.7109375" style="2" customWidth="1"/>
    <col min="11689" max="11689" width="3.42578125" style="2" customWidth="1"/>
    <col min="11690" max="11691" width="20.5703125" style="2" customWidth="1"/>
    <col min="11692" max="11692" width="18" style="2" customWidth="1"/>
    <col min="11693" max="11694" width="12.85546875" style="2" customWidth="1"/>
    <col min="11695" max="11940" width="9" style="2"/>
    <col min="11941" max="11941" width="9.5703125" style="2" customWidth="1"/>
    <col min="11942" max="11942" width="45" style="2" customWidth="1"/>
    <col min="11943" max="11944" width="38.7109375" style="2" customWidth="1"/>
    <col min="11945" max="11945" width="3.42578125" style="2" customWidth="1"/>
    <col min="11946" max="11947" width="20.5703125" style="2" customWidth="1"/>
    <col min="11948" max="11948" width="18" style="2" customWidth="1"/>
    <col min="11949" max="11950" width="12.85546875" style="2" customWidth="1"/>
    <col min="11951" max="12196" width="9" style="2"/>
    <col min="12197" max="12197" width="9.5703125" style="2" customWidth="1"/>
    <col min="12198" max="12198" width="45" style="2" customWidth="1"/>
    <col min="12199" max="12200" width="38.7109375" style="2" customWidth="1"/>
    <col min="12201" max="12201" width="3.42578125" style="2" customWidth="1"/>
    <col min="12202" max="12203" width="20.5703125" style="2" customWidth="1"/>
    <col min="12204" max="12204" width="18" style="2" customWidth="1"/>
    <col min="12205" max="12206" width="12.85546875" style="2" customWidth="1"/>
    <col min="12207" max="12452" width="9" style="2"/>
    <col min="12453" max="12453" width="9.5703125" style="2" customWidth="1"/>
    <col min="12454" max="12454" width="45" style="2" customWidth="1"/>
    <col min="12455" max="12456" width="38.7109375" style="2" customWidth="1"/>
    <col min="12457" max="12457" width="3.42578125" style="2" customWidth="1"/>
    <col min="12458" max="12459" width="20.5703125" style="2" customWidth="1"/>
    <col min="12460" max="12460" width="18" style="2" customWidth="1"/>
    <col min="12461" max="12462" width="12.85546875" style="2" customWidth="1"/>
    <col min="12463" max="12708" width="9" style="2"/>
    <col min="12709" max="12709" width="9.5703125" style="2" customWidth="1"/>
    <col min="12710" max="12710" width="45" style="2" customWidth="1"/>
    <col min="12711" max="12712" width="38.7109375" style="2" customWidth="1"/>
    <col min="12713" max="12713" width="3.42578125" style="2" customWidth="1"/>
    <col min="12714" max="12715" width="20.5703125" style="2" customWidth="1"/>
    <col min="12716" max="12716" width="18" style="2" customWidth="1"/>
    <col min="12717" max="12718" width="12.85546875" style="2" customWidth="1"/>
    <col min="12719" max="12964" width="9" style="2"/>
    <col min="12965" max="12965" width="9.5703125" style="2" customWidth="1"/>
    <col min="12966" max="12966" width="45" style="2" customWidth="1"/>
    <col min="12967" max="12968" width="38.7109375" style="2" customWidth="1"/>
    <col min="12969" max="12969" width="3.42578125" style="2" customWidth="1"/>
    <col min="12970" max="12971" width="20.5703125" style="2" customWidth="1"/>
    <col min="12972" max="12972" width="18" style="2" customWidth="1"/>
    <col min="12973" max="12974" width="12.85546875" style="2" customWidth="1"/>
    <col min="12975" max="13220" width="9" style="2"/>
    <col min="13221" max="13221" width="9.5703125" style="2" customWidth="1"/>
    <col min="13222" max="13222" width="45" style="2" customWidth="1"/>
    <col min="13223" max="13224" width="38.7109375" style="2" customWidth="1"/>
    <col min="13225" max="13225" width="3.42578125" style="2" customWidth="1"/>
    <col min="13226" max="13227" width="20.5703125" style="2" customWidth="1"/>
    <col min="13228" max="13228" width="18" style="2" customWidth="1"/>
    <col min="13229" max="13230" width="12.85546875" style="2" customWidth="1"/>
    <col min="13231" max="13476" width="9" style="2"/>
    <col min="13477" max="13477" width="9.5703125" style="2" customWidth="1"/>
    <col min="13478" max="13478" width="45" style="2" customWidth="1"/>
    <col min="13479" max="13480" width="38.7109375" style="2" customWidth="1"/>
    <col min="13481" max="13481" width="3.42578125" style="2" customWidth="1"/>
    <col min="13482" max="13483" width="20.5703125" style="2" customWidth="1"/>
    <col min="13484" max="13484" width="18" style="2" customWidth="1"/>
    <col min="13485" max="13486" width="12.85546875" style="2" customWidth="1"/>
    <col min="13487" max="13732" width="9" style="2"/>
    <col min="13733" max="13733" width="9.5703125" style="2" customWidth="1"/>
    <col min="13734" max="13734" width="45" style="2" customWidth="1"/>
    <col min="13735" max="13736" width="38.7109375" style="2" customWidth="1"/>
    <col min="13737" max="13737" width="3.42578125" style="2" customWidth="1"/>
    <col min="13738" max="13739" width="20.5703125" style="2" customWidth="1"/>
    <col min="13740" max="13740" width="18" style="2" customWidth="1"/>
    <col min="13741" max="13742" width="12.85546875" style="2" customWidth="1"/>
    <col min="13743" max="13988" width="9" style="2"/>
    <col min="13989" max="13989" width="9.5703125" style="2" customWidth="1"/>
    <col min="13990" max="13990" width="45" style="2" customWidth="1"/>
    <col min="13991" max="13992" width="38.7109375" style="2" customWidth="1"/>
    <col min="13993" max="13993" width="3.42578125" style="2" customWidth="1"/>
    <col min="13994" max="13995" width="20.5703125" style="2" customWidth="1"/>
    <col min="13996" max="13996" width="18" style="2" customWidth="1"/>
    <col min="13997" max="13998" width="12.85546875" style="2" customWidth="1"/>
    <col min="13999" max="14244" width="9" style="2"/>
    <col min="14245" max="14245" width="9.5703125" style="2" customWidth="1"/>
    <col min="14246" max="14246" width="45" style="2" customWidth="1"/>
    <col min="14247" max="14248" width="38.7109375" style="2" customWidth="1"/>
    <col min="14249" max="14249" width="3.42578125" style="2" customWidth="1"/>
    <col min="14250" max="14251" width="20.5703125" style="2" customWidth="1"/>
    <col min="14252" max="14252" width="18" style="2" customWidth="1"/>
    <col min="14253" max="14254" width="12.85546875" style="2" customWidth="1"/>
    <col min="14255" max="14500" width="9" style="2"/>
    <col min="14501" max="14501" width="9.5703125" style="2" customWidth="1"/>
    <col min="14502" max="14502" width="45" style="2" customWidth="1"/>
    <col min="14503" max="14504" width="38.7109375" style="2" customWidth="1"/>
    <col min="14505" max="14505" width="3.42578125" style="2" customWidth="1"/>
    <col min="14506" max="14507" width="20.5703125" style="2" customWidth="1"/>
    <col min="14508" max="14508" width="18" style="2" customWidth="1"/>
    <col min="14509" max="14510" width="12.85546875" style="2" customWidth="1"/>
    <col min="14511" max="14756" width="9" style="2"/>
    <col min="14757" max="14757" width="9.5703125" style="2" customWidth="1"/>
    <col min="14758" max="14758" width="45" style="2" customWidth="1"/>
    <col min="14759" max="14760" width="38.7109375" style="2" customWidth="1"/>
    <col min="14761" max="14761" width="3.42578125" style="2" customWidth="1"/>
    <col min="14762" max="14763" width="20.5703125" style="2" customWidth="1"/>
    <col min="14764" max="14764" width="18" style="2" customWidth="1"/>
    <col min="14765" max="14766" width="12.85546875" style="2" customWidth="1"/>
    <col min="14767" max="15012" width="9" style="2"/>
    <col min="15013" max="15013" width="9.5703125" style="2" customWidth="1"/>
    <col min="15014" max="15014" width="45" style="2" customWidth="1"/>
    <col min="15015" max="15016" width="38.7109375" style="2" customWidth="1"/>
    <col min="15017" max="15017" width="3.42578125" style="2" customWidth="1"/>
    <col min="15018" max="15019" width="20.5703125" style="2" customWidth="1"/>
    <col min="15020" max="15020" width="18" style="2" customWidth="1"/>
    <col min="15021" max="15022" width="12.85546875" style="2" customWidth="1"/>
    <col min="15023" max="15268" width="9" style="2"/>
    <col min="15269" max="15269" width="9.5703125" style="2" customWidth="1"/>
    <col min="15270" max="15270" width="45" style="2" customWidth="1"/>
    <col min="15271" max="15272" width="38.7109375" style="2" customWidth="1"/>
    <col min="15273" max="15273" width="3.42578125" style="2" customWidth="1"/>
    <col min="15274" max="15275" width="20.5703125" style="2" customWidth="1"/>
    <col min="15276" max="15276" width="18" style="2" customWidth="1"/>
    <col min="15277" max="15278" width="12.85546875" style="2" customWidth="1"/>
    <col min="15279" max="15524" width="9" style="2"/>
    <col min="15525" max="15525" width="9.5703125" style="2" customWidth="1"/>
    <col min="15526" max="15526" width="45" style="2" customWidth="1"/>
    <col min="15527" max="15528" width="38.7109375" style="2" customWidth="1"/>
    <col min="15529" max="15529" width="3.42578125" style="2" customWidth="1"/>
    <col min="15530" max="15531" width="20.5703125" style="2" customWidth="1"/>
    <col min="15532" max="15532" width="18" style="2" customWidth="1"/>
    <col min="15533" max="15534" width="12.85546875" style="2" customWidth="1"/>
    <col min="15535" max="15780" width="9" style="2"/>
    <col min="15781" max="15781" width="9.5703125" style="2" customWidth="1"/>
    <col min="15782" max="15782" width="45" style="2" customWidth="1"/>
    <col min="15783" max="15784" width="38.7109375" style="2" customWidth="1"/>
    <col min="15785" max="15785" width="3.42578125" style="2" customWidth="1"/>
    <col min="15786" max="15787" width="20.5703125" style="2" customWidth="1"/>
    <col min="15788" max="15788" width="18" style="2" customWidth="1"/>
    <col min="15789" max="15790" width="12.85546875" style="2" customWidth="1"/>
    <col min="15791" max="16036" width="9" style="2"/>
    <col min="16037" max="16037" width="9.5703125" style="2" customWidth="1"/>
    <col min="16038" max="16038" width="45" style="2" customWidth="1"/>
    <col min="16039" max="16040" width="38.7109375" style="2" customWidth="1"/>
    <col min="16041" max="16041" width="3.42578125" style="2" customWidth="1"/>
    <col min="16042" max="16043" width="20.5703125" style="2" customWidth="1"/>
    <col min="16044" max="16044" width="18" style="2" customWidth="1"/>
    <col min="16045" max="16046" width="12.85546875" style="2" customWidth="1"/>
    <col min="16047" max="16293" width="9" style="2"/>
    <col min="16294" max="16294" width="9" style="2" customWidth="1"/>
    <col min="16295" max="16297" width="9" style="2"/>
    <col min="16298" max="16299" width="9" style="2" customWidth="1"/>
    <col min="16300" max="16384" width="9" style="2"/>
  </cols>
  <sheetData>
    <row r="1" spans="1:7" ht="22.5" customHeight="1">
      <c r="A1" s="59" t="s">
        <v>6</v>
      </c>
      <c r="B1" s="59"/>
      <c r="C1" s="59"/>
      <c r="D1" s="59"/>
      <c r="E1" s="59"/>
      <c r="F1" s="59"/>
      <c r="G1"/>
    </row>
    <row r="2" spans="1:7" ht="22.5" customHeight="1">
      <c r="A2" s="59" t="s">
        <v>20</v>
      </c>
      <c r="B2" s="59"/>
      <c r="C2" s="59"/>
      <c r="D2" s="59"/>
      <c r="E2" s="59"/>
      <c r="F2" s="59"/>
      <c r="G2"/>
    </row>
    <row r="3" spans="1:7" ht="22.5" customHeight="1">
      <c r="A3" s="60" t="s">
        <v>0</v>
      </c>
      <c r="B3" s="60"/>
      <c r="C3" s="60"/>
      <c r="D3" s="60"/>
      <c r="E3" s="60"/>
      <c r="F3" s="60"/>
    </row>
    <row r="4" spans="1:7" ht="45.75" customHeight="1">
      <c r="A4" s="8" t="s">
        <v>2</v>
      </c>
      <c r="B4" s="8" t="s">
        <v>5</v>
      </c>
      <c r="C4" s="9" t="s">
        <v>1</v>
      </c>
      <c r="D4" s="9" t="s">
        <v>8</v>
      </c>
      <c r="E4" s="10" t="s">
        <v>9</v>
      </c>
      <c r="F4" s="11" t="s">
        <v>10</v>
      </c>
    </row>
    <row r="5" spans="1:7" ht="24" customHeight="1">
      <c r="A5" s="22">
        <v>1</v>
      </c>
      <c r="B5" s="22">
        <v>27160000</v>
      </c>
      <c r="C5" s="23" t="s">
        <v>7</v>
      </c>
      <c r="D5" s="12">
        <v>3</v>
      </c>
      <c r="E5" s="12">
        <v>630503760.52999997</v>
      </c>
      <c r="F5" s="12">
        <v>44135263.240000002</v>
      </c>
      <c r="G5" s="7"/>
    </row>
    <row r="6" spans="1:7" ht="24" customHeight="1">
      <c r="A6" s="22">
        <v>2</v>
      </c>
      <c r="B6" s="32" t="s">
        <v>27</v>
      </c>
      <c r="C6" s="24" t="s">
        <v>12</v>
      </c>
      <c r="D6" s="12">
        <v>722000</v>
      </c>
      <c r="E6" s="12">
        <v>99364160.579999998</v>
      </c>
      <c r="F6" s="12">
        <v>0</v>
      </c>
      <c r="G6" s="7"/>
    </row>
    <row r="7" spans="1:7" ht="24" customHeight="1">
      <c r="A7" s="22">
        <v>3</v>
      </c>
      <c r="B7" s="33" t="s">
        <v>28</v>
      </c>
      <c r="C7" s="21" t="s">
        <v>23</v>
      </c>
      <c r="D7" s="12">
        <v>14135000</v>
      </c>
      <c r="E7" s="12">
        <v>78518128.450000003</v>
      </c>
      <c r="F7" s="12">
        <v>0</v>
      </c>
      <c r="G7" s="7"/>
    </row>
    <row r="8" spans="1:7" ht="24" customHeight="1">
      <c r="A8" s="22">
        <v>4</v>
      </c>
      <c r="B8" s="32" t="s">
        <v>29</v>
      </c>
      <c r="C8" s="25" t="s">
        <v>17</v>
      </c>
      <c r="D8" s="12">
        <v>2003300</v>
      </c>
      <c r="E8" s="12">
        <v>31158615.289999999</v>
      </c>
      <c r="F8" s="12">
        <v>0</v>
      </c>
      <c r="G8" s="7"/>
    </row>
    <row r="9" spans="1:7" ht="24" customHeight="1">
      <c r="A9" s="22">
        <v>5</v>
      </c>
      <c r="B9" s="31" t="s">
        <v>30</v>
      </c>
      <c r="C9" s="26" t="s">
        <v>16</v>
      </c>
      <c r="D9" s="12">
        <v>3125679</v>
      </c>
      <c r="E9" s="12">
        <v>28970114.510000002</v>
      </c>
      <c r="F9" s="12">
        <v>0</v>
      </c>
      <c r="G9" s="7"/>
    </row>
    <row r="10" spans="1:7" ht="24" customHeight="1">
      <c r="A10" s="22">
        <v>6</v>
      </c>
      <c r="B10" s="27" t="s">
        <v>13</v>
      </c>
      <c r="C10" s="24" t="s">
        <v>14</v>
      </c>
      <c r="D10" s="12">
        <v>332400</v>
      </c>
      <c r="E10" s="12">
        <v>22874522.210000001</v>
      </c>
      <c r="F10" s="12">
        <v>0</v>
      </c>
      <c r="G10" s="7"/>
    </row>
    <row r="11" spans="1:7" ht="24" customHeight="1">
      <c r="A11" s="22">
        <v>7</v>
      </c>
      <c r="B11" s="28">
        <v>85443014</v>
      </c>
      <c r="C11" s="29" t="s">
        <v>15</v>
      </c>
      <c r="D11" s="12">
        <v>5045.58</v>
      </c>
      <c r="E11" s="12">
        <v>15351284.640000001</v>
      </c>
      <c r="F11" s="12">
        <v>325530.42</v>
      </c>
      <c r="G11" s="7"/>
    </row>
    <row r="12" spans="1:7" ht="24" customHeight="1">
      <c r="A12" s="22">
        <v>8</v>
      </c>
      <c r="B12" s="31" t="s">
        <v>26</v>
      </c>
      <c r="C12" s="20" t="s">
        <v>22</v>
      </c>
      <c r="D12" s="12">
        <v>4860000</v>
      </c>
      <c r="E12" s="12">
        <v>8998894.1500000004</v>
      </c>
      <c r="F12" s="12">
        <v>0</v>
      </c>
      <c r="G12" s="7"/>
    </row>
    <row r="13" spans="1:7" ht="24" customHeight="1">
      <c r="A13" s="22">
        <v>9</v>
      </c>
      <c r="B13" s="28">
        <v>90319090</v>
      </c>
      <c r="C13" s="29" t="s">
        <v>24</v>
      </c>
      <c r="D13" s="12">
        <v>149</v>
      </c>
      <c r="E13" s="12">
        <v>6031311.54</v>
      </c>
      <c r="F13" s="12">
        <v>0</v>
      </c>
      <c r="G13" s="7"/>
    </row>
    <row r="14" spans="1:7" ht="24" customHeight="1">
      <c r="A14" s="22">
        <v>10</v>
      </c>
      <c r="B14" s="28" t="s">
        <v>19</v>
      </c>
      <c r="C14" s="25" t="s">
        <v>18</v>
      </c>
      <c r="D14" s="12">
        <v>369500</v>
      </c>
      <c r="E14" s="12">
        <v>5747071.4900000002</v>
      </c>
      <c r="F14" s="12">
        <v>0</v>
      </c>
      <c r="G14" s="7"/>
    </row>
    <row r="15" spans="1:7" ht="24" customHeight="1">
      <c r="A15" s="64" t="s">
        <v>11</v>
      </c>
      <c r="B15" s="64"/>
      <c r="C15" s="64"/>
      <c r="D15" s="13">
        <f>SUM(D5:D14)</f>
        <v>25553076.579999998</v>
      </c>
      <c r="E15" s="14">
        <f>SUM(E5:E14)</f>
        <v>927517863.38999999</v>
      </c>
      <c r="F15" s="14">
        <f>SUM(F5:F14)</f>
        <v>44460793.660000004</v>
      </c>
    </row>
    <row r="16" spans="1:7" ht="24" customHeight="1" thickBot="1">
      <c r="A16" s="63" t="s">
        <v>4</v>
      </c>
      <c r="B16" s="63"/>
      <c r="C16" s="63"/>
      <c r="D16" s="15">
        <f>D17-D15</f>
        <v>372195.96000000089</v>
      </c>
      <c r="E16" s="16">
        <f>E17-E15</f>
        <v>25327911.519999981</v>
      </c>
      <c r="F16" s="16">
        <f>F17-F15</f>
        <v>484525.1799999997</v>
      </c>
    </row>
    <row r="17" spans="1:16046" ht="24" thickBot="1">
      <c r="A17" s="61" t="s">
        <v>3</v>
      </c>
      <c r="B17" s="62"/>
      <c r="C17" s="62"/>
      <c r="D17" s="17">
        <v>25925272.539999999</v>
      </c>
      <c r="E17" s="18">
        <v>952845774.90999997</v>
      </c>
      <c r="F17" s="18">
        <v>44945318.840000004</v>
      </c>
      <c r="G17" s="5"/>
    </row>
    <row r="18" spans="1:16046" ht="24" thickTop="1">
      <c r="A18" s="19" t="s">
        <v>21</v>
      </c>
      <c r="B18" s="6"/>
      <c r="C18" s="6"/>
      <c r="F18" s="3"/>
      <c r="G18" s="3"/>
    </row>
    <row r="19" spans="1:16046">
      <c r="A19" s="30" t="s">
        <v>25</v>
      </c>
      <c r="B19" s="6"/>
      <c r="C19" s="6"/>
      <c r="F19" s="3"/>
      <c r="G19" s="3"/>
    </row>
    <row r="20" spans="1:16046" s="1" customFormat="1">
      <c r="A20" s="4"/>
      <c r="B20" s="4"/>
      <c r="C20" s="4"/>
      <c r="D20" s="2"/>
      <c r="E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</row>
    <row r="21" spans="1:16046" s="1" customFormat="1">
      <c r="A21" s="4"/>
      <c r="B21" s="4"/>
      <c r="C21" s="4"/>
      <c r="D21" s="2"/>
      <c r="E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</row>
    <row r="22" spans="1:16046" s="1" customFormat="1">
      <c r="A22" s="4"/>
      <c r="B22" s="4"/>
      <c r="C22" s="4"/>
      <c r="D22" s="2"/>
      <c r="E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</row>
    <row r="23" spans="1:16046" s="1" customFormat="1">
      <c r="A23" s="4"/>
      <c r="B23" s="4"/>
      <c r="C23" s="4"/>
      <c r="D23" s="2"/>
      <c r="E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</row>
    <row r="45" ht="21" customHeight="1"/>
    <row r="46" ht="21" customHeight="1"/>
    <row r="47" ht="21" customHeight="1"/>
    <row r="48" ht="32.2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9" ht="17.25" customHeight="1"/>
  </sheetData>
  <sortState ref="D5:G14">
    <sortCondition descending="1" ref="E5:E14"/>
  </sortState>
  <mergeCells count="6">
    <mergeCell ref="A1:F1"/>
    <mergeCell ref="A2:F2"/>
    <mergeCell ref="A3:F3"/>
    <mergeCell ref="A17:C17"/>
    <mergeCell ref="A16:C16"/>
    <mergeCell ref="A15:C15"/>
  </mergeCells>
  <printOptions horizontalCentered="1"/>
  <pageMargins left="0.16" right="0.16" top="0.49" bottom="0.75" header="0.47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I9" sqref="I9"/>
    </sheetView>
  </sheetViews>
  <sheetFormatPr defaultRowHeight="23.25"/>
  <cols>
    <col min="1" max="1" width="9.140625" style="58"/>
    <col min="2" max="2" width="63.7109375" style="34" customWidth="1"/>
    <col min="3" max="3" width="13.7109375" style="34" customWidth="1"/>
    <col min="4" max="5" width="20.140625" style="34" customWidth="1"/>
    <col min="6" max="16384" width="9.140625" style="34"/>
  </cols>
  <sheetData>
    <row r="1" spans="1:5">
      <c r="A1" s="65" t="str">
        <f>"ด่านศุลกากร"&amp;[1]กรอกข้อมูล!B1</f>
        <v>ด่านศุลกากรช่องเม็ก</v>
      </c>
      <c r="B1" s="65"/>
      <c r="C1" s="65"/>
      <c r="D1" s="65"/>
      <c r="E1" s="65"/>
    </row>
    <row r="2" spans="1:5">
      <c r="A2" s="65" t="s">
        <v>31</v>
      </c>
      <c r="B2" s="65"/>
      <c r="C2" s="65"/>
      <c r="D2" s="65"/>
      <c r="E2" s="65"/>
    </row>
    <row r="3" spans="1:5">
      <c r="A3" s="65" t="str">
        <f>"ปีงบประมาณ "&amp;[1]กรอกข้อมูล!B2&amp;" ("&amp;[1]กรอกข้อมูล!C4&amp;" "&amp;[1]กรอกข้อมูล!D4&amp;")"</f>
        <v>ปีงบประมาณ 2567 (ตุลาคม 2567)</v>
      </c>
      <c r="B3" s="65"/>
      <c r="C3" s="65"/>
      <c r="D3" s="65"/>
      <c r="E3" s="65"/>
    </row>
    <row r="4" spans="1:5" s="36" customFormat="1" ht="21">
      <c r="A4" s="35"/>
    </row>
    <row r="5" spans="1:5" s="36" customFormat="1" ht="21">
      <c r="A5" s="37" t="s">
        <v>32</v>
      </c>
      <c r="B5" s="37" t="s">
        <v>1</v>
      </c>
      <c r="C5" s="37" t="s">
        <v>5</v>
      </c>
      <c r="D5" s="37" t="s">
        <v>33</v>
      </c>
      <c r="E5" s="37" t="s">
        <v>34</v>
      </c>
    </row>
    <row r="6" spans="1:5" s="36" customFormat="1" ht="21">
      <c r="A6" s="38">
        <v>1</v>
      </c>
      <c r="B6" s="39" t="s">
        <v>35</v>
      </c>
      <c r="C6" s="38" t="str">
        <f>INDEX('[1]4หลัก-เดือน'!$A$2:$A$5001,MATCH($A6,'[1]4หลัก-เดือน'!$E$2:$E$5001,0))</f>
        <v>2710</v>
      </c>
      <c r="D6" s="40">
        <f>(INDEX('[1]4หลัก-เดือน'!$D$2:$D$5001,MATCH($A6,'[1]4หลัก-เดือน'!$E$2:$E$5001,0)))/1000</f>
        <v>11862.168577</v>
      </c>
      <c r="E6" s="40">
        <f>(INDEX('[1]4หลัก-เดือน'!$B$2:$B$5001,MATCH($A6,'[1]4หลัก-เดือน'!$E$2:$E$5001,0)))/1000000</f>
        <v>314.18365248999999</v>
      </c>
    </row>
    <row r="7" spans="1:5" s="36" customFormat="1" ht="21">
      <c r="A7" s="41">
        <v>2</v>
      </c>
      <c r="B7" s="39" t="s">
        <v>36</v>
      </c>
      <c r="C7" s="41" t="str">
        <f>INDEX('[1]4หลัก-เดือน'!$A$2:$A$5001,MATCH($A7,'[1]4หลัก-เดือน'!$E$2:$E$5001,0))</f>
        <v>3923</v>
      </c>
      <c r="D7" s="42">
        <f>(INDEX('[1]4หลัก-เดือน'!$D$2:$D$5001,MATCH($A7,'[1]4หลัก-เดือน'!$E$2:$E$5001,0)))/1000</f>
        <v>1636.7996349999999</v>
      </c>
      <c r="E7" s="42">
        <f>(INDEX('[1]4หลัก-เดือน'!$B$2:$B$5001,MATCH($A7,'[1]4หลัก-เดือน'!$E$2:$E$5001,0)))/1000000</f>
        <v>106.65453919999999</v>
      </c>
    </row>
    <row r="8" spans="1:5" s="36" customFormat="1" ht="21">
      <c r="A8" s="41">
        <v>3</v>
      </c>
      <c r="B8" s="39" t="s">
        <v>37</v>
      </c>
      <c r="C8" s="41" t="str">
        <f>INDEX('[1]4หลัก-เดือน'!$A$2:$A$5001,MATCH($A8,'[1]4หลัก-เดือน'!$E$2:$E$5001,0))</f>
        <v>2009</v>
      </c>
      <c r="D8" s="42">
        <f>(INDEX('[1]4หลัก-เดือน'!$D$2:$D$5001,MATCH($A8,'[1]4หลัก-เดือน'!$E$2:$E$5001,0)))/1000</f>
        <v>681.39376000000004</v>
      </c>
      <c r="E8" s="42">
        <f>(INDEX('[1]4หลัก-เดือน'!$B$2:$B$5001,MATCH($A8,'[1]4หลัก-เดือน'!$E$2:$E$5001,0)))/1000000</f>
        <v>54.451691590000003</v>
      </c>
    </row>
    <row r="9" spans="1:5" s="36" customFormat="1" ht="21">
      <c r="A9" s="41">
        <v>4</v>
      </c>
      <c r="B9" s="39" t="s">
        <v>38</v>
      </c>
      <c r="C9" s="41" t="str">
        <f>INDEX('[1]4หลัก-เดือน'!$A$2:$A$5001,MATCH($A9,'[1]4หลัก-เดือน'!$E$2:$E$5001,0))</f>
        <v>8701</v>
      </c>
      <c r="D9" s="42">
        <f>(INDEX('[1]4หลัก-เดือน'!$D$2:$D$5001,MATCH($A9,'[1]4หลัก-เดือน'!$E$2:$E$5001,0)))/1000</f>
        <v>200.31800000000001</v>
      </c>
      <c r="E9" s="42">
        <f>(INDEX('[1]4หลัก-เดือน'!$B$2:$B$5001,MATCH($A9,'[1]4หลัก-เดือน'!$E$2:$E$5001,0)))/1000000</f>
        <v>45.397596030000003</v>
      </c>
    </row>
    <row r="10" spans="1:5" s="36" customFormat="1" ht="21">
      <c r="A10" s="41">
        <v>5</v>
      </c>
      <c r="B10" s="39" t="s">
        <v>39</v>
      </c>
      <c r="C10" s="41" t="str">
        <f>INDEX('[1]4หลัก-เดือน'!$A$2:$A$5001,MATCH($A10,'[1]4หลัก-เดือน'!$E$2:$E$5001,0))</f>
        <v>2202</v>
      </c>
      <c r="D10" s="42">
        <f>(INDEX('[1]4หลัก-เดือน'!$D$2:$D$5001,MATCH($A10,'[1]4หลัก-เดือน'!$E$2:$E$5001,0)))/1000</f>
        <v>1169.5542039999998</v>
      </c>
      <c r="E10" s="42">
        <f>(INDEX('[1]4หลัก-เดือน'!$B$2:$B$5001,MATCH($A10,'[1]4หลัก-เดือน'!$E$2:$E$5001,0)))/1000000</f>
        <v>40.152420840000005</v>
      </c>
    </row>
    <row r="11" spans="1:5" s="36" customFormat="1" ht="21">
      <c r="A11" s="41">
        <v>6</v>
      </c>
      <c r="B11" s="39" t="s">
        <v>40</v>
      </c>
      <c r="C11" s="41" t="str">
        <f>INDEX('[1]4หลัก-เดือน'!$A$2:$A$5001,MATCH($A11,'[1]4หลัก-เดือน'!$E$2:$E$5001,0))</f>
        <v>8703</v>
      </c>
      <c r="D11" s="42">
        <f>(INDEX('[1]4หลัก-เดือน'!$D$2:$D$5001,MATCH($A11,'[1]4หลัก-เดือน'!$E$2:$E$5001,0)))/1000</f>
        <v>97.314999999999998</v>
      </c>
      <c r="E11" s="42">
        <f>(INDEX('[1]4หลัก-เดือน'!$B$2:$B$5001,MATCH($A11,'[1]4หลัก-เดือน'!$E$2:$E$5001,0)))/1000000</f>
        <v>39.965147460000004</v>
      </c>
    </row>
    <row r="12" spans="1:5" s="36" customFormat="1" ht="21">
      <c r="A12" s="41">
        <v>7</v>
      </c>
      <c r="B12" s="39" t="s">
        <v>41</v>
      </c>
      <c r="C12" s="41" t="str">
        <f>INDEX('[1]4หลัก-เดือน'!$A$2:$A$5001,MATCH($A12,'[1]4หลัก-เดือน'!$E$2:$E$5001,0))</f>
        <v>2106</v>
      </c>
      <c r="D12" s="42">
        <f>(INDEX('[1]4หลัก-เดือน'!$D$2:$D$5001,MATCH($A12,'[1]4หลัก-เดือน'!$E$2:$E$5001,0)))/1000</f>
        <v>432.10149000000001</v>
      </c>
      <c r="E12" s="42">
        <f>(INDEX('[1]4หลัก-เดือน'!$B$2:$B$5001,MATCH($A12,'[1]4หลัก-เดือน'!$E$2:$E$5001,0)))/1000000</f>
        <v>28.899367489999999</v>
      </c>
    </row>
    <row r="13" spans="1:5" s="36" customFormat="1" ht="21">
      <c r="A13" s="41">
        <v>8</v>
      </c>
      <c r="B13" s="39" t="s">
        <v>42</v>
      </c>
      <c r="C13" s="41" t="str">
        <f>INDEX('[1]4หลัก-เดือน'!$A$2:$A$5001,MATCH($A13,'[1]4หลัก-เดือน'!$E$2:$E$5001,0))</f>
        <v>2922</v>
      </c>
      <c r="D13" s="42">
        <f>(INDEX('[1]4หลัก-เดือน'!$D$2:$D$5001,MATCH($A13,'[1]4หลัก-เดือน'!$E$2:$E$5001,0)))/1000</f>
        <v>312.36483999999996</v>
      </c>
      <c r="E13" s="42">
        <f>(INDEX('[1]4หลัก-เดือน'!$B$2:$B$5001,MATCH($A13,'[1]4หลัก-เดือน'!$E$2:$E$5001,0)))/1000000</f>
        <v>28.159450270000001</v>
      </c>
    </row>
    <row r="14" spans="1:5" s="36" customFormat="1" ht="21">
      <c r="A14" s="41">
        <v>9</v>
      </c>
      <c r="B14" s="39" t="s">
        <v>43</v>
      </c>
      <c r="C14" s="41" t="str">
        <f>INDEX('[1]4หลัก-เดือน'!$A$2:$A$5001,MATCH($A14,'[1]4หลัก-เดือน'!$E$2:$E$5001,0))</f>
        <v>1905</v>
      </c>
      <c r="D14" s="42">
        <f>(INDEX('[1]4หลัก-เดือน'!$D$2:$D$5001,MATCH($A14,'[1]4หลัก-เดือน'!$E$2:$E$5001,0)))/1000</f>
        <v>214.43193600000001</v>
      </c>
      <c r="E14" s="42">
        <f>(INDEX('[1]4หลัก-เดือน'!$B$2:$B$5001,MATCH($A14,'[1]4หลัก-เดือน'!$E$2:$E$5001,0)))/1000000</f>
        <v>26.685462599999997</v>
      </c>
    </row>
    <row r="15" spans="1:5" s="36" customFormat="1" ht="21">
      <c r="A15" s="43">
        <v>10</v>
      </c>
      <c r="B15" s="44" t="s">
        <v>44</v>
      </c>
      <c r="C15" s="43" t="str">
        <f>INDEX('[1]4หลัก-เดือน'!$A$2:$A$5001,MATCH($A15,'[1]4หลัก-เดือน'!$E$2:$E$5001,0))</f>
        <v>9030</v>
      </c>
      <c r="D15" s="45">
        <f>(INDEX('[1]4หลัก-เดือน'!$D$2:$D$5001,MATCH($A15,'[1]4หลัก-เดือน'!$E$2:$E$5001,0)))/1000</f>
        <v>1.5245599999999999</v>
      </c>
      <c r="E15" s="46">
        <f>(INDEX('[1]4หลัก-เดือน'!$B$2:$B$5001,MATCH($A15,'[1]4หลัก-เดือน'!$E$2:$E$5001,0)))/1000000</f>
        <v>22.575624310000002</v>
      </c>
    </row>
    <row r="16" spans="1:5" s="36" customFormat="1" ht="21">
      <c r="A16" s="47"/>
      <c r="B16" s="48" t="s">
        <v>45</v>
      </c>
      <c r="C16" s="49"/>
      <c r="D16" s="50">
        <f>SUM(D6:D15)</f>
        <v>16607.972002000002</v>
      </c>
      <c r="E16" s="50">
        <f>SUM(E6:E15)</f>
        <v>707.12495228</v>
      </c>
    </row>
    <row r="17" spans="1:5" s="36" customFormat="1" ht="21">
      <c r="A17" s="47"/>
      <c r="B17" s="48" t="s">
        <v>4</v>
      </c>
      <c r="C17" s="49"/>
      <c r="D17" s="50">
        <f>+D18-D16</f>
        <v>13345.837997999999</v>
      </c>
      <c r="E17" s="50">
        <f>+E18-E16</f>
        <v>518.35504772000002</v>
      </c>
    </row>
    <row r="18" spans="1:5" s="36" customFormat="1" ht="21.75" thickBot="1">
      <c r="A18" s="51"/>
      <c r="B18" s="52" t="s">
        <v>46</v>
      </c>
      <c r="C18" s="53"/>
      <c r="D18" s="54">
        <f>ROUND((SUM('[1]CISขาออก-เดือน'!E2:E5001)/1000),2)</f>
        <v>29953.81</v>
      </c>
      <c r="E18" s="54">
        <f>ROUND((SUM('[1]CISขาออก-เดือน'!C2:C5001)/1000000),2)</f>
        <v>1225.48</v>
      </c>
    </row>
    <row r="19" spans="1:5" s="36" customFormat="1" ht="21.75" thickTop="1">
      <c r="A19" s="35"/>
    </row>
    <row r="20" spans="1:5" s="36" customFormat="1" ht="21">
      <c r="A20" s="35"/>
      <c r="B20" s="55" t="s">
        <v>47</v>
      </c>
      <c r="C20" s="56">
        <v>1631</v>
      </c>
      <c r="D20" s="57" t="s">
        <v>48</v>
      </c>
    </row>
    <row r="21" spans="1:5" s="36" customFormat="1" ht="21">
      <c r="A21" s="35"/>
    </row>
    <row r="22" spans="1:5" s="36" customFormat="1" ht="21">
      <c r="A22" s="35"/>
    </row>
    <row r="23" spans="1:5" s="36" customFormat="1" ht="21">
      <c r="A23" s="35"/>
    </row>
    <row r="24" spans="1:5" s="36" customFormat="1" ht="21">
      <c r="A24" s="35"/>
    </row>
    <row r="25" spans="1:5" s="36" customFormat="1" ht="21">
      <c r="A25" s="35"/>
    </row>
    <row r="26" spans="1:5" s="36" customFormat="1" ht="21">
      <c r="A26" s="35"/>
    </row>
    <row r="27" spans="1:5" s="36" customFormat="1" ht="21">
      <c r="A27" s="35"/>
    </row>
    <row r="28" spans="1:5" s="36" customFormat="1" ht="21">
      <c r="A28" s="35"/>
    </row>
    <row r="29" spans="1:5" s="36" customFormat="1" ht="21">
      <c r="A29" s="35"/>
    </row>
    <row r="30" spans="1:5" s="36" customFormat="1" ht="21">
      <c r="A30" s="35"/>
    </row>
    <row r="31" spans="1:5" s="36" customFormat="1" ht="21">
      <c r="A31" s="35"/>
    </row>
    <row r="32" spans="1:5" s="36" customFormat="1" ht="21">
      <c r="A32" s="35"/>
    </row>
    <row r="33" spans="1:1" s="36" customFormat="1" ht="21">
      <c r="A33" s="35"/>
    </row>
    <row r="34" spans="1:1" s="36" customFormat="1" ht="21">
      <c r="A34" s="35"/>
    </row>
    <row r="35" spans="1:1" s="36" customFormat="1" ht="21">
      <c r="A35" s="35"/>
    </row>
    <row r="36" spans="1:1" s="36" customFormat="1" ht="21">
      <c r="A36" s="35"/>
    </row>
    <row r="37" spans="1:1" s="36" customFormat="1" ht="21">
      <c r="A37" s="35"/>
    </row>
    <row r="38" spans="1:1" s="36" customFormat="1" ht="21">
      <c r="A38" s="35"/>
    </row>
    <row r="39" spans="1:1" s="36" customFormat="1" ht="21">
      <c r="A39" s="35"/>
    </row>
    <row r="40" spans="1:1" s="36" customFormat="1" ht="21">
      <c r="A40" s="35"/>
    </row>
    <row r="41" spans="1:1" s="36" customFormat="1" ht="21">
      <c r="A41" s="35"/>
    </row>
    <row r="42" spans="1:1" s="36" customFormat="1" ht="21">
      <c r="A42" s="35"/>
    </row>
    <row r="43" spans="1:1" s="36" customFormat="1" ht="21">
      <c r="A43" s="35"/>
    </row>
    <row r="44" spans="1:1" s="36" customFormat="1" ht="21">
      <c r="A44" s="35"/>
    </row>
    <row r="45" spans="1:1" s="36" customFormat="1" ht="21">
      <c r="A45" s="35"/>
    </row>
    <row r="46" spans="1:1" s="36" customFormat="1" ht="21">
      <c r="A46" s="35"/>
    </row>
    <row r="47" spans="1:1" s="36" customFormat="1" ht="21">
      <c r="A47" s="35"/>
    </row>
    <row r="48" spans="1:1" s="36" customFormat="1" ht="21">
      <c r="A48" s="35"/>
    </row>
    <row r="49" spans="1:1" s="36" customFormat="1" ht="21">
      <c r="A49" s="35"/>
    </row>
    <row r="50" spans="1:1" s="36" customFormat="1" ht="21">
      <c r="A50" s="35"/>
    </row>
    <row r="51" spans="1:1" s="36" customFormat="1" ht="21">
      <c r="A51" s="35"/>
    </row>
    <row r="52" spans="1:1" s="36" customFormat="1" ht="21">
      <c r="A52" s="35"/>
    </row>
    <row r="53" spans="1:1" s="36" customFormat="1" ht="21">
      <c r="A53" s="35"/>
    </row>
    <row r="54" spans="1:1" s="36" customFormat="1" ht="21">
      <c r="A54" s="35"/>
    </row>
    <row r="55" spans="1:1" s="36" customFormat="1" ht="21">
      <c r="A55" s="35"/>
    </row>
    <row r="56" spans="1:1" s="36" customFormat="1" ht="21">
      <c r="A56" s="35"/>
    </row>
    <row r="57" spans="1:1" s="36" customFormat="1" ht="21">
      <c r="A57" s="35"/>
    </row>
    <row r="58" spans="1:1" s="36" customFormat="1" ht="21">
      <c r="A58" s="35"/>
    </row>
    <row r="59" spans="1:1" s="36" customFormat="1" ht="21">
      <c r="A59" s="35"/>
    </row>
    <row r="60" spans="1:1" s="36" customFormat="1" ht="21">
      <c r="A60" s="35"/>
    </row>
    <row r="61" spans="1:1" s="36" customFormat="1" ht="21">
      <c r="A61" s="35"/>
    </row>
    <row r="62" spans="1:1" s="36" customFormat="1" ht="21">
      <c r="A62" s="35"/>
    </row>
    <row r="63" spans="1:1" s="36" customFormat="1" ht="21">
      <c r="A63" s="35"/>
    </row>
    <row r="64" spans="1:1" s="36" customFormat="1" ht="21">
      <c r="A64" s="35"/>
    </row>
    <row r="65" spans="1:1" s="36" customFormat="1" ht="21">
      <c r="A65" s="35"/>
    </row>
    <row r="66" spans="1:1" s="36" customFormat="1" ht="21">
      <c r="A66" s="35"/>
    </row>
    <row r="67" spans="1:1" s="36" customFormat="1" ht="21">
      <c r="A67" s="35"/>
    </row>
    <row r="68" spans="1:1" s="36" customFormat="1" ht="21">
      <c r="A68" s="35"/>
    </row>
    <row r="69" spans="1:1" s="36" customFormat="1" ht="21">
      <c r="A69" s="35"/>
    </row>
    <row r="70" spans="1:1" s="36" customFormat="1" ht="21">
      <c r="A70" s="35"/>
    </row>
    <row r="71" spans="1:1" s="36" customFormat="1" ht="21">
      <c r="A71" s="35"/>
    </row>
    <row r="72" spans="1:1" s="36" customFormat="1" ht="21">
      <c r="A72" s="35"/>
    </row>
    <row r="73" spans="1:1" s="36" customFormat="1" ht="21">
      <c r="A73" s="35"/>
    </row>
    <row r="74" spans="1:1" s="36" customFormat="1" ht="21">
      <c r="A74" s="35"/>
    </row>
    <row r="75" spans="1:1" s="36" customFormat="1" ht="21">
      <c r="A75" s="35"/>
    </row>
    <row r="76" spans="1:1" s="36" customFormat="1" ht="21">
      <c r="A76" s="35"/>
    </row>
    <row r="77" spans="1:1" s="36" customFormat="1" ht="21">
      <c r="A77" s="35"/>
    </row>
    <row r="78" spans="1:1" s="36" customFormat="1" ht="21">
      <c r="A78" s="35"/>
    </row>
    <row r="79" spans="1:1" s="36" customFormat="1" ht="21">
      <c r="A79" s="35"/>
    </row>
    <row r="80" spans="1:1" s="36" customFormat="1" ht="21">
      <c r="A80" s="35"/>
    </row>
    <row r="81" spans="1:1" s="36" customFormat="1" ht="21">
      <c r="A81" s="35"/>
    </row>
    <row r="82" spans="1:1" s="36" customFormat="1" ht="21">
      <c r="A82" s="35"/>
    </row>
    <row r="83" spans="1:1" s="36" customFormat="1" ht="21">
      <c r="A83" s="35"/>
    </row>
    <row r="84" spans="1:1" s="36" customFormat="1" ht="21">
      <c r="A84" s="35"/>
    </row>
    <row r="85" spans="1:1" s="36" customFormat="1" ht="21">
      <c r="A85" s="35"/>
    </row>
    <row r="86" spans="1:1" s="36" customFormat="1" ht="21">
      <c r="A86" s="35"/>
    </row>
    <row r="87" spans="1:1" s="36" customFormat="1" ht="21">
      <c r="A87" s="35"/>
    </row>
    <row r="88" spans="1:1" s="36" customFormat="1" ht="21">
      <c r="A88" s="35"/>
    </row>
    <row r="89" spans="1:1" s="36" customFormat="1" ht="21">
      <c r="A89" s="35"/>
    </row>
    <row r="90" spans="1:1" s="36" customFormat="1" ht="21">
      <c r="A90" s="35"/>
    </row>
    <row r="91" spans="1:1" s="36" customFormat="1" ht="21">
      <c r="A91" s="35"/>
    </row>
    <row r="92" spans="1:1" s="36" customFormat="1" ht="21">
      <c r="A92" s="35"/>
    </row>
    <row r="93" spans="1:1" s="36" customFormat="1" ht="21">
      <c r="A93" s="35"/>
    </row>
    <row r="94" spans="1:1" s="36" customFormat="1" ht="21">
      <c r="A94" s="35"/>
    </row>
    <row r="95" spans="1:1" s="36" customFormat="1" ht="21">
      <c r="A95" s="35"/>
    </row>
    <row r="96" spans="1:1" s="36" customFormat="1" ht="21">
      <c r="A96" s="35"/>
    </row>
    <row r="97" spans="1:1" s="36" customFormat="1" ht="21">
      <c r="A97" s="35"/>
    </row>
    <row r="98" spans="1:1" s="36" customFormat="1" ht="21">
      <c r="A98" s="35"/>
    </row>
    <row r="99" spans="1:1" s="36" customFormat="1" ht="21">
      <c r="A99" s="35"/>
    </row>
    <row r="100" spans="1:1" s="36" customFormat="1" ht="21">
      <c r="A100" s="35"/>
    </row>
    <row r="101" spans="1:1" s="36" customFormat="1" ht="21">
      <c r="A101" s="35"/>
    </row>
    <row r="102" spans="1:1" s="36" customFormat="1" ht="21">
      <c r="A102" s="35"/>
    </row>
    <row r="103" spans="1:1" s="36" customFormat="1" ht="21">
      <c r="A103" s="35"/>
    </row>
    <row r="104" spans="1:1" s="36" customFormat="1" ht="21">
      <c r="A104" s="35"/>
    </row>
    <row r="105" spans="1:1" s="36" customFormat="1" ht="21">
      <c r="A105" s="35"/>
    </row>
    <row r="106" spans="1:1" s="36" customFormat="1" ht="21">
      <c r="A106" s="35"/>
    </row>
    <row r="107" spans="1:1" s="36" customFormat="1" ht="21">
      <c r="A107" s="35"/>
    </row>
    <row r="108" spans="1:1" s="36" customFormat="1" ht="21">
      <c r="A108" s="35"/>
    </row>
    <row r="109" spans="1:1" s="36" customFormat="1" ht="21">
      <c r="A109" s="35"/>
    </row>
    <row r="110" spans="1:1" s="36" customFormat="1" ht="21">
      <c r="A110" s="35"/>
    </row>
    <row r="111" spans="1:1" s="36" customFormat="1" ht="21">
      <c r="A111" s="35"/>
    </row>
    <row r="112" spans="1:1" s="36" customFormat="1" ht="21">
      <c r="A112" s="35"/>
    </row>
    <row r="113" spans="1:1" s="36" customFormat="1" ht="21">
      <c r="A113" s="35"/>
    </row>
    <row r="114" spans="1:1" s="36" customFormat="1" ht="21">
      <c r="A114" s="35"/>
    </row>
    <row r="115" spans="1:1" s="36" customFormat="1" ht="21">
      <c r="A115" s="35"/>
    </row>
    <row r="116" spans="1:1" s="36" customFormat="1" ht="21">
      <c r="A116" s="35"/>
    </row>
    <row r="117" spans="1:1" s="36" customFormat="1" ht="21">
      <c r="A117" s="35"/>
    </row>
    <row r="118" spans="1:1" s="36" customFormat="1" ht="21">
      <c r="A118" s="35"/>
    </row>
    <row r="119" spans="1:1" s="36" customFormat="1" ht="21">
      <c r="A119" s="35"/>
    </row>
    <row r="120" spans="1:1" s="36" customFormat="1" ht="21">
      <c r="A120" s="35"/>
    </row>
    <row r="121" spans="1:1" s="36" customFormat="1" ht="21">
      <c r="A121" s="35"/>
    </row>
    <row r="122" spans="1:1" s="36" customFormat="1" ht="21">
      <c r="A122" s="35"/>
    </row>
    <row r="123" spans="1:1" s="36" customFormat="1" ht="21">
      <c r="A123" s="35"/>
    </row>
    <row r="124" spans="1:1" s="36" customFormat="1" ht="21">
      <c r="A124" s="35"/>
    </row>
    <row r="125" spans="1:1" s="36" customFormat="1" ht="21">
      <c r="A125" s="35"/>
    </row>
    <row r="126" spans="1:1" s="36" customFormat="1" ht="21">
      <c r="A126" s="35"/>
    </row>
    <row r="127" spans="1:1" s="36" customFormat="1" ht="21">
      <c r="A127" s="35"/>
    </row>
    <row r="128" spans="1:1" s="36" customFormat="1" ht="21">
      <c r="A128" s="35"/>
    </row>
    <row r="129" spans="1:1" s="36" customFormat="1" ht="21">
      <c r="A129" s="35"/>
    </row>
    <row r="130" spans="1:1" s="36" customFormat="1" ht="21">
      <c r="A130" s="35"/>
    </row>
    <row r="131" spans="1:1" s="36" customFormat="1" ht="21">
      <c r="A131" s="35"/>
    </row>
    <row r="132" spans="1:1" s="36" customFormat="1" ht="21">
      <c r="A132" s="35"/>
    </row>
    <row r="133" spans="1:1" s="36" customFormat="1" ht="21">
      <c r="A133" s="35"/>
    </row>
    <row r="134" spans="1:1" s="36" customFormat="1" ht="21">
      <c r="A134" s="35"/>
    </row>
    <row r="135" spans="1:1" s="36" customFormat="1" ht="21">
      <c r="A135" s="35"/>
    </row>
    <row r="136" spans="1:1" s="36" customFormat="1" ht="21">
      <c r="A136" s="35"/>
    </row>
    <row r="137" spans="1:1" s="36" customFormat="1" ht="21">
      <c r="A137" s="35"/>
    </row>
    <row r="138" spans="1:1" s="36" customFormat="1" ht="21">
      <c r="A138" s="35"/>
    </row>
    <row r="139" spans="1:1" s="36" customFormat="1" ht="21">
      <c r="A139" s="35"/>
    </row>
    <row r="140" spans="1:1" s="36" customFormat="1" ht="21">
      <c r="A140" s="35"/>
    </row>
    <row r="141" spans="1:1" s="36" customFormat="1" ht="21">
      <c r="A141" s="35"/>
    </row>
    <row r="142" spans="1:1" s="36" customFormat="1" ht="21">
      <c r="A142" s="35"/>
    </row>
    <row r="143" spans="1:1" s="36" customFormat="1" ht="21">
      <c r="A143" s="35"/>
    </row>
    <row r="144" spans="1:1" s="36" customFormat="1" ht="21">
      <c r="A144" s="35"/>
    </row>
    <row r="145" spans="1:1" s="36" customFormat="1" ht="21">
      <c r="A145" s="35"/>
    </row>
    <row r="146" spans="1:1" s="36" customFormat="1" ht="21">
      <c r="A146" s="35"/>
    </row>
    <row r="147" spans="1:1" s="36" customFormat="1" ht="21">
      <c r="A147" s="35"/>
    </row>
    <row r="148" spans="1:1" s="36" customFormat="1" ht="21">
      <c r="A148" s="35"/>
    </row>
    <row r="149" spans="1:1" s="36" customFormat="1" ht="21">
      <c r="A149" s="35"/>
    </row>
    <row r="150" spans="1:1" s="36" customFormat="1" ht="21">
      <c r="A150" s="35"/>
    </row>
    <row r="151" spans="1:1" s="36" customFormat="1" ht="21">
      <c r="A151" s="35"/>
    </row>
    <row r="152" spans="1:1" s="36" customFormat="1" ht="21">
      <c r="A152" s="35"/>
    </row>
    <row r="153" spans="1:1" s="36" customFormat="1" ht="21">
      <c r="A153" s="35"/>
    </row>
    <row r="154" spans="1:1" s="36" customFormat="1" ht="21">
      <c r="A154" s="35"/>
    </row>
    <row r="155" spans="1:1" s="36" customFormat="1" ht="21">
      <c r="A155" s="35"/>
    </row>
    <row r="156" spans="1:1" s="36" customFormat="1" ht="21">
      <c r="A156" s="35"/>
    </row>
    <row r="157" spans="1:1" s="36" customFormat="1" ht="21">
      <c r="A157" s="35"/>
    </row>
    <row r="158" spans="1:1" s="36" customFormat="1" ht="21">
      <c r="A158" s="35"/>
    </row>
    <row r="159" spans="1:1" s="36" customFormat="1" ht="21">
      <c r="A159" s="35"/>
    </row>
    <row r="160" spans="1:1" s="36" customFormat="1" ht="21">
      <c r="A160" s="35"/>
    </row>
    <row r="161" spans="1:1" s="36" customFormat="1" ht="21">
      <c r="A161" s="35"/>
    </row>
    <row r="162" spans="1:1" s="36" customFormat="1" ht="21">
      <c r="A162" s="35"/>
    </row>
    <row r="163" spans="1:1" s="36" customFormat="1" ht="21">
      <c r="A163" s="35"/>
    </row>
    <row r="164" spans="1:1" s="36" customFormat="1" ht="21">
      <c r="A164" s="35"/>
    </row>
    <row r="165" spans="1:1" s="36" customFormat="1" ht="21">
      <c r="A165" s="35"/>
    </row>
    <row r="166" spans="1:1" s="36" customFormat="1" ht="21">
      <c r="A166" s="35"/>
    </row>
    <row r="167" spans="1:1" s="36" customFormat="1" ht="21">
      <c r="A167" s="35"/>
    </row>
    <row r="168" spans="1:1" s="36" customFormat="1" ht="21">
      <c r="A168" s="35"/>
    </row>
    <row r="169" spans="1:1" s="36" customFormat="1" ht="21">
      <c r="A169" s="35"/>
    </row>
    <row r="170" spans="1:1" s="36" customFormat="1" ht="21">
      <c r="A170" s="35"/>
    </row>
    <row r="171" spans="1:1" s="36" customFormat="1" ht="21">
      <c r="A171" s="35"/>
    </row>
    <row r="172" spans="1:1" s="36" customFormat="1" ht="21">
      <c r="A172" s="35"/>
    </row>
    <row r="173" spans="1:1" s="36" customFormat="1" ht="21">
      <c r="A173" s="35"/>
    </row>
    <row r="174" spans="1:1" s="36" customFormat="1" ht="21">
      <c r="A174" s="35"/>
    </row>
    <row r="175" spans="1:1" s="36" customFormat="1" ht="21">
      <c r="A175" s="35"/>
    </row>
    <row r="176" spans="1:1" s="36" customFormat="1" ht="21">
      <c r="A176" s="35"/>
    </row>
    <row r="177" spans="1:1" s="36" customFormat="1" ht="21">
      <c r="A177" s="35"/>
    </row>
    <row r="178" spans="1:1" s="36" customFormat="1" ht="21">
      <c r="A178" s="35"/>
    </row>
    <row r="179" spans="1:1" s="36" customFormat="1" ht="21">
      <c r="A179" s="35"/>
    </row>
    <row r="180" spans="1:1" s="36" customFormat="1" ht="21">
      <c r="A180" s="35"/>
    </row>
    <row r="181" spans="1:1" s="36" customFormat="1" ht="21">
      <c r="A181" s="35"/>
    </row>
    <row r="182" spans="1:1" s="36" customFormat="1" ht="21">
      <c r="A182" s="35"/>
    </row>
    <row r="183" spans="1:1" s="36" customFormat="1" ht="21">
      <c r="A183" s="35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K7" sqref="K7"/>
    </sheetView>
  </sheetViews>
  <sheetFormatPr defaultRowHeight="15"/>
  <cols>
    <col min="1" max="1" width="5.140625" customWidth="1"/>
    <col min="2" max="2" width="32.42578125" bestFit="1" customWidth="1"/>
    <col min="3" max="3" width="11.5703125" style="68" customWidth="1"/>
    <col min="4" max="4" width="11.42578125" style="163" bestFit="1" customWidth="1"/>
    <col min="5" max="5" width="16.85546875" bestFit="1" customWidth="1"/>
    <col min="6" max="6" width="6.7109375" customWidth="1"/>
    <col min="7" max="7" width="36.28515625" bestFit="1" customWidth="1"/>
    <col min="8" max="8" width="11.28515625" bestFit="1" customWidth="1"/>
    <col min="9" max="9" width="14.85546875" bestFit="1" customWidth="1"/>
    <col min="10" max="10" width="19.85546875" bestFit="1" customWidth="1"/>
    <col min="11" max="11" width="17.140625" bestFit="1" customWidth="1"/>
  </cols>
  <sheetData>
    <row r="1" spans="1:10" ht="2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</row>
    <row r="2" spans="1:10" ht="21">
      <c r="A2" s="66" t="s">
        <v>49</v>
      </c>
      <c r="B2" s="66"/>
      <c r="C2" s="66"/>
      <c r="D2" s="66"/>
      <c r="E2" s="66"/>
      <c r="F2" s="66"/>
      <c r="G2" s="66"/>
      <c r="H2" s="66"/>
      <c r="I2" s="66"/>
      <c r="J2" s="66"/>
    </row>
    <row r="3" spans="1:10" ht="21">
      <c r="A3" s="66" t="s">
        <v>50</v>
      </c>
      <c r="B3" s="66"/>
      <c r="C3" s="66"/>
      <c r="D3" s="66"/>
      <c r="E3" s="66"/>
      <c r="F3" s="66"/>
      <c r="G3" s="66"/>
      <c r="H3" s="66"/>
      <c r="I3" s="66"/>
      <c r="J3" s="66"/>
    </row>
    <row r="4" spans="1:10" ht="21">
      <c r="A4" s="67"/>
      <c r="B4" s="57" t="s">
        <v>51</v>
      </c>
      <c r="D4"/>
      <c r="E4" s="57"/>
      <c r="F4" s="57"/>
      <c r="G4" s="57" t="s">
        <v>52</v>
      </c>
      <c r="H4" s="57"/>
      <c r="I4" s="57"/>
      <c r="J4" s="57"/>
    </row>
    <row r="5" spans="1:10" ht="21">
      <c r="A5" s="69" t="s">
        <v>2</v>
      </c>
      <c r="B5" s="70" t="s">
        <v>53</v>
      </c>
      <c r="C5" s="71"/>
      <c r="D5" s="71"/>
      <c r="E5" s="72"/>
      <c r="F5" s="69" t="s">
        <v>2</v>
      </c>
      <c r="G5" s="70" t="s">
        <v>54</v>
      </c>
      <c r="H5" s="71"/>
      <c r="I5" s="71"/>
      <c r="J5" s="72"/>
    </row>
    <row r="6" spans="1:10" ht="21">
      <c r="A6" s="73" t="s">
        <v>55</v>
      </c>
      <c r="B6" s="74" t="s">
        <v>1</v>
      </c>
      <c r="C6" s="75" t="s">
        <v>5</v>
      </c>
      <c r="D6" s="76" t="s">
        <v>33</v>
      </c>
      <c r="E6" s="75" t="s">
        <v>56</v>
      </c>
      <c r="F6" s="73" t="s">
        <v>55</v>
      </c>
      <c r="G6" s="74" t="s">
        <v>1</v>
      </c>
      <c r="H6" s="75" t="s">
        <v>5</v>
      </c>
      <c r="I6" s="75" t="s">
        <v>33</v>
      </c>
      <c r="J6" s="75" t="s">
        <v>56</v>
      </c>
    </row>
    <row r="7" spans="1:10" ht="21">
      <c r="A7" s="77">
        <v>1</v>
      </c>
      <c r="B7" s="78" t="s">
        <v>57</v>
      </c>
      <c r="C7" s="79" t="s">
        <v>58</v>
      </c>
      <c r="D7" s="80">
        <v>167.72400000000002</v>
      </c>
      <c r="E7" s="81">
        <v>27893296.800000001</v>
      </c>
      <c r="F7" s="77">
        <v>1</v>
      </c>
      <c r="G7" s="82" t="s">
        <v>59</v>
      </c>
      <c r="H7" s="83" t="s">
        <v>60</v>
      </c>
      <c r="I7" s="84">
        <v>77.962500000000006</v>
      </c>
      <c r="J7" s="84">
        <v>32373431.999999996</v>
      </c>
    </row>
    <row r="8" spans="1:10" ht="21">
      <c r="A8" s="77">
        <v>2</v>
      </c>
      <c r="B8" s="85" t="s">
        <v>61</v>
      </c>
      <c r="C8" s="86" t="s">
        <v>62</v>
      </c>
      <c r="D8" s="80">
        <v>32.5</v>
      </c>
      <c r="E8" s="81">
        <v>5843804.6399999997</v>
      </c>
      <c r="F8" s="77">
        <v>2</v>
      </c>
      <c r="G8" s="87" t="s">
        <v>63</v>
      </c>
      <c r="H8" s="83" t="s">
        <v>64</v>
      </c>
      <c r="I8" s="84">
        <v>95.437799999999996</v>
      </c>
      <c r="J8" s="84">
        <v>26764145.279999997</v>
      </c>
    </row>
    <row r="9" spans="1:10" ht="21">
      <c r="A9" s="77">
        <v>3</v>
      </c>
      <c r="B9" s="78" t="s">
        <v>65</v>
      </c>
      <c r="C9" s="88" t="s">
        <v>66</v>
      </c>
      <c r="D9" s="80">
        <v>2.2919</v>
      </c>
      <c r="E9" s="81">
        <v>3371351.5919999997</v>
      </c>
      <c r="F9" s="77">
        <v>3</v>
      </c>
      <c r="G9" s="87" t="s">
        <v>67</v>
      </c>
      <c r="H9" s="89" t="s">
        <v>68</v>
      </c>
      <c r="I9" s="84">
        <v>562.72399999999993</v>
      </c>
      <c r="J9" s="84">
        <v>21783590.207999997</v>
      </c>
    </row>
    <row r="10" spans="1:10" ht="21">
      <c r="A10" s="77">
        <v>4</v>
      </c>
      <c r="B10" s="90" t="s">
        <v>69</v>
      </c>
      <c r="C10" s="91" t="s">
        <v>70</v>
      </c>
      <c r="D10" s="92">
        <v>90.25</v>
      </c>
      <c r="E10" s="93">
        <v>1776420</v>
      </c>
      <c r="F10" s="77">
        <v>4</v>
      </c>
      <c r="G10" s="94" t="s">
        <v>71</v>
      </c>
      <c r="H10" s="83" t="s">
        <v>72</v>
      </c>
      <c r="I10" s="84">
        <v>84.279170000000008</v>
      </c>
      <c r="J10" s="84">
        <v>14593139.739</v>
      </c>
    </row>
    <row r="11" spans="1:10" ht="21">
      <c r="A11" s="77">
        <v>5</v>
      </c>
      <c r="B11" s="95" t="s">
        <v>73</v>
      </c>
      <c r="C11" s="96">
        <v>10063030</v>
      </c>
      <c r="D11" s="92">
        <v>47.1</v>
      </c>
      <c r="E11" s="93">
        <v>1394448</v>
      </c>
      <c r="F11" s="77">
        <v>5</v>
      </c>
      <c r="G11" s="97" t="s">
        <v>74</v>
      </c>
      <c r="H11" s="83" t="s">
        <v>75</v>
      </c>
      <c r="I11" s="84">
        <v>229.89859999999999</v>
      </c>
      <c r="J11" s="84">
        <v>10535843.563200001</v>
      </c>
    </row>
    <row r="12" spans="1:10" ht="21">
      <c r="A12" s="77">
        <v>6</v>
      </c>
      <c r="B12" s="95" t="s">
        <v>76</v>
      </c>
      <c r="C12" s="96" t="s">
        <v>77</v>
      </c>
      <c r="D12" s="92">
        <v>24.986000000000001</v>
      </c>
      <c r="E12" s="93">
        <v>99029.16</v>
      </c>
      <c r="F12" s="77">
        <v>6</v>
      </c>
      <c r="G12" s="87" t="s">
        <v>78</v>
      </c>
      <c r="H12" s="98" t="s">
        <v>79</v>
      </c>
      <c r="I12" s="84">
        <v>21.5</v>
      </c>
      <c r="J12" s="84">
        <v>10136955.6</v>
      </c>
    </row>
    <row r="13" spans="1:10" ht="21">
      <c r="A13" s="99"/>
      <c r="B13" s="100"/>
      <c r="C13" s="101"/>
      <c r="D13" s="102"/>
      <c r="E13" s="103"/>
      <c r="F13" s="77">
        <v>7</v>
      </c>
      <c r="G13" s="87" t="s">
        <v>80</v>
      </c>
      <c r="H13" s="83" t="s">
        <v>81</v>
      </c>
      <c r="I13" s="84">
        <v>27.32</v>
      </c>
      <c r="J13" s="84">
        <v>8693623.6199999992</v>
      </c>
    </row>
    <row r="14" spans="1:10" ht="21">
      <c r="A14" s="99"/>
      <c r="B14" s="100"/>
      <c r="C14" s="101"/>
      <c r="D14" s="102"/>
      <c r="E14" s="103"/>
      <c r="F14" s="77">
        <v>8</v>
      </c>
      <c r="G14" s="87" t="s">
        <v>82</v>
      </c>
      <c r="H14" s="98" t="s">
        <v>83</v>
      </c>
      <c r="I14" s="84">
        <v>362.5</v>
      </c>
      <c r="J14" s="84">
        <v>7935948.9395999992</v>
      </c>
    </row>
    <row r="15" spans="1:10" ht="21">
      <c r="A15" s="99"/>
      <c r="B15" s="100"/>
      <c r="C15" s="101"/>
      <c r="D15" s="102"/>
      <c r="E15" s="103"/>
      <c r="F15" s="77">
        <v>9</v>
      </c>
      <c r="G15" s="87" t="s">
        <v>84</v>
      </c>
      <c r="H15" s="83" t="s">
        <v>85</v>
      </c>
      <c r="I15" s="84">
        <v>44.893610000000002</v>
      </c>
      <c r="J15" s="84">
        <v>6998214.2940000007</v>
      </c>
    </row>
    <row r="16" spans="1:10" ht="21">
      <c r="A16" s="99"/>
      <c r="B16" s="100"/>
      <c r="C16" s="101"/>
      <c r="D16" s="102"/>
      <c r="E16" s="103"/>
      <c r="F16" s="77">
        <v>10</v>
      </c>
      <c r="G16" s="104" t="s">
        <v>86</v>
      </c>
      <c r="H16" s="83" t="s">
        <v>87</v>
      </c>
      <c r="I16" s="105">
        <v>14.757999999999999</v>
      </c>
      <c r="J16" s="84">
        <v>6271074.3779999996</v>
      </c>
    </row>
    <row r="17" spans="1:10" ht="21">
      <c r="A17" s="106" t="s">
        <v>88</v>
      </c>
      <c r="B17" s="107"/>
      <c r="C17" s="108"/>
      <c r="D17" s="109">
        <f>SUM(D7:D16)</f>
        <v>364.8519</v>
      </c>
      <c r="E17" s="109">
        <f>SUM(E7:E16)</f>
        <v>40378350.191999994</v>
      </c>
      <c r="F17" s="106" t="s">
        <v>89</v>
      </c>
      <c r="G17" s="107"/>
      <c r="H17" s="108"/>
      <c r="I17" s="109">
        <f>SUM(I7:I16)</f>
        <v>1521.27368</v>
      </c>
      <c r="J17" s="109">
        <f>SUM(J7:J16)</f>
        <v>146085967.62180001</v>
      </c>
    </row>
    <row r="18" spans="1:10" ht="21">
      <c r="A18" s="110" t="s">
        <v>90</v>
      </c>
      <c r="B18" s="111"/>
      <c r="C18" s="110"/>
      <c r="D18" s="112" t="s">
        <v>91</v>
      </c>
      <c r="E18" s="112" t="s">
        <v>91</v>
      </c>
      <c r="F18" s="113" t="s">
        <v>90</v>
      </c>
      <c r="G18" s="114"/>
      <c r="H18" s="114"/>
      <c r="I18" s="115">
        <v>1293.5243699999999</v>
      </c>
      <c r="J18" s="116">
        <v>46352380.911199994</v>
      </c>
    </row>
    <row r="19" spans="1:10" ht="21">
      <c r="A19" s="106" t="s">
        <v>92</v>
      </c>
      <c r="B19" s="107"/>
      <c r="C19" s="108"/>
      <c r="D19" s="117">
        <f>D17</f>
        <v>364.8519</v>
      </c>
      <c r="E19" s="117">
        <f>E17</f>
        <v>40378350.191999994</v>
      </c>
      <c r="F19" s="106" t="s">
        <v>3</v>
      </c>
      <c r="G19" s="107"/>
      <c r="H19" s="108"/>
      <c r="I19" s="109">
        <f>SUM(I17:I18)</f>
        <v>2814.7980499999999</v>
      </c>
      <c r="J19" s="109">
        <f>SUM(J17:J18)</f>
        <v>192438348.53299999</v>
      </c>
    </row>
    <row r="20" spans="1:10" s="119" customFormat="1" ht="21">
      <c r="A20" s="118" t="s">
        <v>93</v>
      </c>
      <c r="B20" s="118"/>
      <c r="C20" s="118"/>
      <c r="D20" s="118"/>
      <c r="E20" s="118"/>
      <c r="F20" s="118" t="s">
        <v>94</v>
      </c>
      <c r="G20" s="118"/>
      <c r="H20" s="118"/>
      <c r="I20" s="118"/>
      <c r="J20" s="118"/>
    </row>
    <row r="22" spans="1:10" s="124" customFormat="1" ht="21" hidden="1">
      <c r="A22" s="120" t="s">
        <v>88</v>
      </c>
      <c r="B22" s="121"/>
      <c r="C22" s="122"/>
      <c r="D22" s="123">
        <v>5819.7453899999991</v>
      </c>
      <c r="E22" s="123">
        <v>506205718.36853594</v>
      </c>
      <c r="F22" s="120" t="s">
        <v>89</v>
      </c>
      <c r="G22" s="121"/>
      <c r="H22" s="122"/>
      <c r="I22" s="123">
        <v>121936.39651999998</v>
      </c>
      <c r="J22" s="123">
        <v>21515900225.828239</v>
      </c>
    </row>
    <row r="23" spans="1:10" s="131" customFormat="1" ht="21" hidden="1" customHeight="1">
      <c r="A23" s="125" t="s">
        <v>90</v>
      </c>
      <c r="B23" s="126"/>
      <c r="C23" s="125"/>
      <c r="D23" s="127">
        <v>1462.2136000000012</v>
      </c>
      <c r="E23" s="127">
        <v>46230803.411104001</v>
      </c>
      <c r="F23" s="128" t="s">
        <v>90</v>
      </c>
      <c r="G23" s="129"/>
      <c r="H23" s="129"/>
      <c r="I23" s="130">
        <v>26505.330413000003</v>
      </c>
      <c r="J23" s="130">
        <v>2908720370.2119312</v>
      </c>
    </row>
    <row r="24" spans="1:10" s="124" customFormat="1" ht="21" hidden="1">
      <c r="A24" s="120" t="s">
        <v>92</v>
      </c>
      <c r="B24" s="121"/>
      <c r="C24" s="122"/>
      <c r="D24" s="132">
        <v>7281.9589900000001</v>
      </c>
      <c r="E24" s="132">
        <v>552436521.77963996</v>
      </c>
      <c r="F24" s="120" t="s">
        <v>3</v>
      </c>
      <c r="G24" s="121"/>
      <c r="H24" s="122"/>
      <c r="I24" s="123">
        <v>148441.72693299997</v>
      </c>
      <c r="J24" s="123">
        <v>24424620596.040169</v>
      </c>
    </row>
    <row r="25" spans="1:10" s="133" customFormat="1" hidden="1">
      <c r="C25" s="134"/>
      <c r="D25" s="135"/>
      <c r="E25" s="136"/>
    </row>
    <row r="26" spans="1:10" s="133" customFormat="1" hidden="1">
      <c r="C26" s="134"/>
      <c r="D26" s="137">
        <f>D19+D24</f>
        <v>7646.8108899999997</v>
      </c>
      <c r="E26" s="137">
        <f>E19+E24</f>
        <v>592814871.97163999</v>
      </c>
      <c r="I26" s="136">
        <f>I24+I19</f>
        <v>151256.52498299998</v>
      </c>
      <c r="J26" s="136">
        <f>J24+J19</f>
        <v>24617058944.57317</v>
      </c>
    </row>
    <row r="27" spans="1:10" s="124" customFormat="1" hidden="1">
      <c r="C27" s="138"/>
      <c r="D27" s="139"/>
      <c r="I27" s="140"/>
      <c r="J27" s="140"/>
    </row>
    <row r="28" spans="1:10" s="124" customFormat="1">
      <c r="C28" s="138"/>
      <c r="D28" s="139"/>
    </row>
    <row r="30" spans="1:10" s="142" customFormat="1" ht="21">
      <c r="A30" s="141" t="s">
        <v>0</v>
      </c>
      <c r="B30" s="141"/>
      <c r="C30" s="141"/>
      <c r="D30" s="141"/>
      <c r="E30" s="141"/>
      <c r="F30" s="141"/>
      <c r="G30" s="141"/>
      <c r="H30" s="141"/>
      <c r="I30" s="141"/>
      <c r="J30" s="141"/>
    </row>
    <row r="31" spans="1:10" s="142" customFormat="1" ht="21">
      <c r="A31" s="141" t="s">
        <v>49</v>
      </c>
      <c r="B31" s="141"/>
      <c r="C31" s="141"/>
      <c r="D31" s="141"/>
      <c r="E31" s="141"/>
      <c r="F31" s="141"/>
      <c r="G31" s="141"/>
      <c r="H31" s="141"/>
      <c r="I31" s="141"/>
      <c r="J31" s="141"/>
    </row>
    <row r="32" spans="1:10" s="142" customFormat="1" ht="21">
      <c r="A32" s="141" t="s">
        <v>95</v>
      </c>
      <c r="B32" s="141"/>
      <c r="C32" s="141"/>
      <c r="D32" s="141"/>
      <c r="E32" s="141"/>
      <c r="F32" s="141"/>
      <c r="G32" s="141"/>
      <c r="H32" s="141"/>
      <c r="I32" s="141"/>
      <c r="J32" s="141"/>
    </row>
    <row r="33" spans="1:11" s="142" customFormat="1" ht="21">
      <c r="A33" s="143"/>
      <c r="B33" s="144" t="s">
        <v>51</v>
      </c>
      <c r="C33" s="145"/>
      <c r="D33" s="146"/>
      <c r="E33" s="144"/>
      <c r="F33" s="144"/>
      <c r="G33" s="144" t="s">
        <v>52</v>
      </c>
      <c r="H33" s="144"/>
      <c r="I33" s="144"/>
      <c r="J33" s="144"/>
    </row>
    <row r="34" spans="1:11" s="142" customFormat="1" ht="21">
      <c r="A34" s="147" t="s">
        <v>2</v>
      </c>
      <c r="B34" s="148" t="s">
        <v>53</v>
      </c>
      <c r="C34" s="149"/>
      <c r="D34" s="149"/>
      <c r="E34" s="150"/>
      <c r="F34" s="147" t="s">
        <v>2</v>
      </c>
      <c r="G34" s="148" t="s">
        <v>54</v>
      </c>
      <c r="H34" s="149"/>
      <c r="I34" s="149"/>
      <c r="J34" s="150"/>
    </row>
    <row r="35" spans="1:11" s="142" customFormat="1" ht="21">
      <c r="A35" s="151" t="s">
        <v>55</v>
      </c>
      <c r="B35" s="152" t="s">
        <v>1</v>
      </c>
      <c r="C35" s="153" t="s">
        <v>5</v>
      </c>
      <c r="D35" s="154" t="s">
        <v>33</v>
      </c>
      <c r="E35" s="153" t="s">
        <v>56</v>
      </c>
      <c r="F35" s="151" t="s">
        <v>55</v>
      </c>
      <c r="G35" s="152" t="s">
        <v>1</v>
      </c>
      <c r="H35" s="153" t="s">
        <v>5</v>
      </c>
      <c r="I35" s="153" t="s">
        <v>33</v>
      </c>
      <c r="J35" s="153" t="s">
        <v>56</v>
      </c>
    </row>
    <row r="36" spans="1:11" s="155" customFormat="1" ht="29.25" customHeight="1">
      <c r="A36" s="77">
        <v>1</v>
      </c>
      <c r="B36" s="78" t="s">
        <v>57</v>
      </c>
      <c r="C36" s="79" t="s">
        <v>58</v>
      </c>
      <c r="D36" s="80">
        <v>167.72400000000002</v>
      </c>
      <c r="E36" s="81">
        <v>27893296.800000001</v>
      </c>
      <c r="F36" s="77">
        <v>1</v>
      </c>
      <c r="G36" s="82" t="s">
        <v>59</v>
      </c>
      <c r="H36" s="83" t="s">
        <v>60</v>
      </c>
      <c r="I36" s="84">
        <v>77.962500000000006</v>
      </c>
      <c r="J36" s="84">
        <v>32373431.999999996</v>
      </c>
    </row>
    <row r="37" spans="1:11" s="155" customFormat="1" ht="21">
      <c r="A37" s="77">
        <v>2</v>
      </c>
      <c r="B37" s="78" t="s">
        <v>61</v>
      </c>
      <c r="C37" s="86" t="s">
        <v>62</v>
      </c>
      <c r="D37" s="80">
        <v>32.5</v>
      </c>
      <c r="E37" s="81">
        <v>5843804.6399999997</v>
      </c>
      <c r="F37" s="77">
        <v>2</v>
      </c>
      <c r="G37" s="87" t="s">
        <v>63</v>
      </c>
      <c r="H37" s="83" t="s">
        <v>64</v>
      </c>
      <c r="I37" s="84">
        <v>95.437799999999996</v>
      </c>
      <c r="J37" s="84">
        <v>26764145.279999997</v>
      </c>
    </row>
    <row r="38" spans="1:11" s="155" customFormat="1" ht="21">
      <c r="A38" s="77">
        <v>3</v>
      </c>
      <c r="B38" s="156" t="s">
        <v>65</v>
      </c>
      <c r="C38" s="88" t="s">
        <v>66</v>
      </c>
      <c r="D38" s="80">
        <v>2.2919</v>
      </c>
      <c r="E38" s="81">
        <v>3371351.5919999997</v>
      </c>
      <c r="F38" s="77">
        <v>3</v>
      </c>
      <c r="G38" s="87" t="s">
        <v>67</v>
      </c>
      <c r="H38" s="83" t="s">
        <v>68</v>
      </c>
      <c r="I38" s="84">
        <v>562.72399999999993</v>
      </c>
      <c r="J38" s="84">
        <v>21783590.207999997</v>
      </c>
    </row>
    <row r="39" spans="1:11" s="155" customFormat="1" ht="21">
      <c r="A39" s="77">
        <v>4</v>
      </c>
      <c r="B39" s="90" t="s">
        <v>69</v>
      </c>
      <c r="C39" s="91" t="s">
        <v>70</v>
      </c>
      <c r="D39" s="92">
        <v>90.25</v>
      </c>
      <c r="E39" s="93">
        <v>1776420</v>
      </c>
      <c r="F39" s="77">
        <v>4</v>
      </c>
      <c r="G39" s="94" t="s">
        <v>71</v>
      </c>
      <c r="H39" s="83" t="s">
        <v>72</v>
      </c>
      <c r="I39" s="84">
        <v>84.279170000000008</v>
      </c>
      <c r="J39" s="84">
        <v>14593139.739</v>
      </c>
    </row>
    <row r="40" spans="1:11" s="155" customFormat="1" ht="21">
      <c r="A40" s="77">
        <v>5</v>
      </c>
      <c r="B40" s="95" t="s">
        <v>73</v>
      </c>
      <c r="C40" s="96">
        <v>10063030</v>
      </c>
      <c r="D40" s="92">
        <v>47.1</v>
      </c>
      <c r="E40" s="93">
        <v>1394448</v>
      </c>
      <c r="F40" s="77">
        <v>5</v>
      </c>
      <c r="G40" s="97" t="s">
        <v>74</v>
      </c>
      <c r="H40" s="83" t="s">
        <v>75</v>
      </c>
      <c r="I40" s="84">
        <v>229.89859999999999</v>
      </c>
      <c r="J40" s="84">
        <v>10535843.563200001</v>
      </c>
    </row>
    <row r="41" spans="1:11" s="155" customFormat="1" ht="21">
      <c r="A41" s="77">
        <v>6</v>
      </c>
      <c r="B41" s="95" t="s">
        <v>76</v>
      </c>
      <c r="C41" s="157" t="s">
        <v>77</v>
      </c>
      <c r="D41" s="158">
        <v>24.986000000000001</v>
      </c>
      <c r="E41" s="159">
        <v>99029.16</v>
      </c>
      <c r="F41" s="77">
        <v>6</v>
      </c>
      <c r="G41" s="87" t="s">
        <v>78</v>
      </c>
      <c r="H41" s="98" t="s">
        <v>79</v>
      </c>
      <c r="I41" s="84">
        <v>21.5</v>
      </c>
      <c r="J41" s="84">
        <v>10136955.6</v>
      </c>
    </row>
    <row r="42" spans="1:11" s="155" customFormat="1" ht="21" customHeight="1">
      <c r="A42" s="99"/>
      <c r="B42" s="100"/>
      <c r="C42" s="101"/>
      <c r="D42" s="102"/>
      <c r="E42" s="103"/>
      <c r="F42" s="77">
        <v>7</v>
      </c>
      <c r="G42" s="87" t="s">
        <v>80</v>
      </c>
      <c r="H42" s="83" t="s">
        <v>81</v>
      </c>
      <c r="I42" s="84">
        <v>27.32</v>
      </c>
      <c r="J42" s="84">
        <v>8693623.6199999992</v>
      </c>
    </row>
    <row r="43" spans="1:11" s="155" customFormat="1" ht="21">
      <c r="A43" s="99"/>
      <c r="B43" s="100"/>
      <c r="C43" s="101"/>
      <c r="D43" s="102"/>
      <c r="E43" s="103"/>
      <c r="F43" s="77">
        <v>8</v>
      </c>
      <c r="G43" s="87" t="s">
        <v>82</v>
      </c>
      <c r="H43" s="98" t="s">
        <v>83</v>
      </c>
      <c r="I43" s="84">
        <v>362.5</v>
      </c>
      <c r="J43" s="84">
        <v>7935948.9395999992</v>
      </c>
      <c r="K43" s="160"/>
    </row>
    <row r="44" spans="1:11" s="155" customFormat="1" ht="21">
      <c r="A44" s="99"/>
      <c r="B44" s="100"/>
      <c r="C44" s="101"/>
      <c r="D44" s="102"/>
      <c r="E44" s="103"/>
      <c r="F44" s="77">
        <v>9</v>
      </c>
      <c r="G44" s="87" t="s">
        <v>84</v>
      </c>
      <c r="H44" s="83" t="s">
        <v>85</v>
      </c>
      <c r="I44" s="84">
        <v>44.893610000000002</v>
      </c>
      <c r="J44" s="84">
        <v>6998214.2940000007</v>
      </c>
      <c r="K44" s="160"/>
    </row>
    <row r="45" spans="1:11" s="155" customFormat="1" ht="21">
      <c r="A45" s="99"/>
      <c r="B45" s="100"/>
      <c r="C45" s="101"/>
      <c r="D45" s="102"/>
      <c r="E45" s="103"/>
      <c r="F45" s="77">
        <v>10</v>
      </c>
      <c r="G45" s="104" t="s">
        <v>86</v>
      </c>
      <c r="H45" s="83" t="s">
        <v>87</v>
      </c>
      <c r="I45" s="105">
        <v>14.757999999999999</v>
      </c>
      <c r="J45" s="84">
        <v>6271074.3779999996</v>
      </c>
      <c r="K45" s="160"/>
    </row>
    <row r="46" spans="1:11" ht="21">
      <c r="A46" s="106" t="s">
        <v>88</v>
      </c>
      <c r="B46" s="107"/>
      <c r="C46" s="108"/>
      <c r="D46" s="109">
        <f>SUM(D36:D45)</f>
        <v>364.8519</v>
      </c>
      <c r="E46" s="109">
        <f>SUM(E36:E45)</f>
        <v>40378350.191999994</v>
      </c>
      <c r="F46" s="106" t="s">
        <v>89</v>
      </c>
      <c r="G46" s="107"/>
      <c r="H46" s="108"/>
      <c r="I46" s="109">
        <f>SUM(I36:I45)</f>
        <v>1521.27368</v>
      </c>
      <c r="J46" s="109">
        <f>SUM(J36:J45)</f>
        <v>146085967.62180001</v>
      </c>
    </row>
    <row r="47" spans="1:11" s="155" customFormat="1" ht="21" customHeight="1">
      <c r="A47" s="110" t="s">
        <v>90</v>
      </c>
      <c r="B47" s="111"/>
      <c r="C47" s="110"/>
      <c r="D47" s="112" t="s">
        <v>91</v>
      </c>
      <c r="E47" s="112" t="s">
        <v>91</v>
      </c>
      <c r="F47" s="113" t="s">
        <v>90</v>
      </c>
      <c r="G47" s="114"/>
      <c r="H47" s="114"/>
      <c r="I47" s="115">
        <v>1293.5243699999999</v>
      </c>
      <c r="J47" s="116">
        <v>46352380.911199994</v>
      </c>
    </row>
    <row r="48" spans="1:11" ht="21">
      <c r="A48" s="106" t="s">
        <v>92</v>
      </c>
      <c r="B48" s="107"/>
      <c r="C48" s="108"/>
      <c r="D48" s="117">
        <f>SUM(D46:D47)</f>
        <v>364.8519</v>
      </c>
      <c r="E48" s="117">
        <f>SUM(E46:E47)</f>
        <v>40378350.191999994</v>
      </c>
      <c r="F48" s="106" t="s">
        <v>3</v>
      </c>
      <c r="G48" s="107"/>
      <c r="H48" s="108"/>
      <c r="I48" s="109">
        <f>SUM(I46:I47)</f>
        <v>2814.7980499999999</v>
      </c>
      <c r="J48" s="109">
        <f>SUM(J46:J47)</f>
        <v>192438348.53299999</v>
      </c>
    </row>
    <row r="49" spans="1:10" s="119" customFormat="1" ht="21">
      <c r="A49" s="118" t="s">
        <v>93</v>
      </c>
      <c r="B49" s="118"/>
      <c r="C49" s="118"/>
      <c r="D49" s="118"/>
      <c r="E49" s="118"/>
      <c r="F49" s="118" t="s">
        <v>94</v>
      </c>
      <c r="G49" s="118"/>
      <c r="H49" s="118"/>
      <c r="I49" s="118"/>
      <c r="J49" s="118"/>
    </row>
    <row r="50" spans="1:10" ht="21" hidden="1">
      <c r="A50" s="36"/>
      <c r="B50" s="36"/>
      <c r="C50" s="161">
        <f>8</f>
        <v>8</v>
      </c>
      <c r="D50" s="162">
        <f>20</f>
        <v>20</v>
      </c>
      <c r="E50" s="36"/>
      <c r="F50" s="36"/>
      <c r="G50" s="36"/>
      <c r="H50" s="36">
        <f>122</f>
        <v>122</v>
      </c>
      <c r="I50" s="36"/>
      <c r="J50" s="35">
        <f>171</f>
        <v>171</v>
      </c>
    </row>
    <row r="52" spans="1:10" ht="13.5" customHeight="1">
      <c r="E52" s="163"/>
    </row>
    <row r="53" spans="1:10" ht="21">
      <c r="A53" s="36"/>
      <c r="B53" s="36"/>
      <c r="C53" s="161"/>
      <c r="D53" s="162"/>
      <c r="E53" s="36"/>
      <c r="F53" s="36"/>
      <c r="G53" s="36"/>
      <c r="H53" s="36"/>
      <c r="I53" s="36"/>
      <c r="J53" s="35"/>
    </row>
  </sheetData>
  <mergeCells count="32">
    <mergeCell ref="A47:C47"/>
    <mergeCell ref="F47:H47"/>
    <mergeCell ref="A48:C48"/>
    <mergeCell ref="F48:H48"/>
    <mergeCell ref="A49:E49"/>
    <mergeCell ref="F49:J49"/>
    <mergeCell ref="A30:J30"/>
    <mergeCell ref="A31:J31"/>
    <mergeCell ref="A32:J32"/>
    <mergeCell ref="B34:E34"/>
    <mergeCell ref="G34:J34"/>
    <mergeCell ref="A46:C46"/>
    <mergeCell ref="F46:H46"/>
    <mergeCell ref="A22:C22"/>
    <mergeCell ref="F22:H22"/>
    <mergeCell ref="A23:C23"/>
    <mergeCell ref="F23:H23"/>
    <mergeCell ref="A24:C24"/>
    <mergeCell ref="F24:H24"/>
    <mergeCell ref="A18:C18"/>
    <mergeCell ref="F18:H18"/>
    <mergeCell ref="A19:C19"/>
    <mergeCell ref="F19:H19"/>
    <mergeCell ref="A20:E20"/>
    <mergeCell ref="F20:J20"/>
    <mergeCell ref="A1:J1"/>
    <mergeCell ref="A2:J2"/>
    <mergeCell ref="A3:J3"/>
    <mergeCell ref="B5:E5"/>
    <mergeCell ref="G5:J5"/>
    <mergeCell ref="A17:C17"/>
    <mergeCell ref="F17:H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ขาเข้า ตค.67</vt:lpstr>
      <vt:lpstr>ขาออก ตค.67</vt:lpstr>
      <vt:lpstr>ผด.ตค.67</vt:lpstr>
      <vt:lpstr>Sheet4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Toolsuk</dc:creator>
  <cp:lastModifiedBy>400396</cp:lastModifiedBy>
  <cp:lastPrinted>2023-07-03T06:41:05Z</cp:lastPrinted>
  <dcterms:created xsi:type="dcterms:W3CDTF">2019-04-30T10:09:46Z</dcterms:created>
  <dcterms:modified xsi:type="dcterms:W3CDTF">2024-11-08T06:32:56Z</dcterms:modified>
</cp:coreProperties>
</file>